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/>
  <xr:revisionPtr revIDLastSave="0" documentId="8_{82117347-2CFF-492F-A305-20F8A39616A9}" xr6:coauthVersionLast="47" xr6:coauthVersionMax="47" xr10:uidLastSave="{00000000-0000-0000-0000-000000000000}"/>
  <bookViews>
    <workbookView xWindow="240" yWindow="105" windowWidth="14805" windowHeight="8010" firstSheet="9" activeTab="9" xr2:uid="{00000000-000D-0000-FFFF-FFFF00000000}"/>
  </bookViews>
  <sheets>
    <sheet name="jul 2025" sheetId="6" r:id="rId1"/>
    <sheet name="ago 2025" sheetId="5" r:id="rId2"/>
    <sheet name="set 2025" sheetId="4" r:id="rId3"/>
    <sheet name="out 2025" sheetId="3" r:id="rId4"/>
    <sheet name="nov 2025" sheetId="1" r:id="rId5"/>
    <sheet name="dez 2025" sheetId="7" r:id="rId6"/>
    <sheet name="Jan 2026" sheetId="8" r:id="rId7"/>
    <sheet name="Fev 2026" sheetId="9" r:id="rId8"/>
    <sheet name="Mar 2026" sheetId="10" r:id="rId9"/>
    <sheet name="Abr 2026 (2)" sheetId="1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3" i="11" s="1"/>
  <c r="B19" i="10"/>
  <c r="B19" i="9"/>
  <c r="B19" i="8"/>
  <c r="B21" i="8" s="1"/>
  <c r="B19" i="7"/>
  <c r="B21" i="7" s="1"/>
  <c r="B19" i="3"/>
  <c r="B21" i="3" s="1"/>
  <c r="B19" i="1"/>
  <c r="B21" i="1" s="1"/>
</calcChain>
</file>

<file path=xl/sharedStrings.xml><?xml version="1.0" encoding="utf-8"?>
<sst xmlns="http://schemas.openxmlformats.org/spreadsheetml/2006/main" count="261" uniqueCount="41">
  <si>
    <t>Secretaria de Estado da Agricultura, Pecuária. Produção Sustentável e Irrigação - SEAPI/RS</t>
  </si>
  <si>
    <t>Divisão de Florestas Plantadas</t>
  </si>
  <si>
    <t>Cadastro Florestal Estadual</t>
  </si>
  <si>
    <t>ÁREA DE PLANTIOS FLORESTAIS CADASTRADAS</t>
  </si>
  <si>
    <t>Espécie / Gênero</t>
  </si>
  <si>
    <t>Área (ha)</t>
  </si>
  <si>
    <t>Acacia mearnsii</t>
  </si>
  <si>
    <t>Archontophoenix cunninghamiana</t>
  </si>
  <si>
    <t>Eucalyptus</t>
  </si>
  <si>
    <t>Platanus</t>
  </si>
  <si>
    <t>Pinus</t>
  </si>
  <si>
    <t>Ilex paraguariensis</t>
  </si>
  <si>
    <t>Hovenia dulcis</t>
  </si>
  <si>
    <t>Paulownia tomentosa</t>
  </si>
  <si>
    <t>Total</t>
  </si>
  <si>
    <t>Total de Up's</t>
  </si>
  <si>
    <t>Tamanho médio de UP (ha)</t>
  </si>
  <si>
    <t>Certificados de produtor ativos</t>
  </si>
  <si>
    <t>Propriedades com UP Florestal</t>
  </si>
  <si>
    <r>
      <rPr>
        <b/>
        <sz val="11"/>
        <color rgb="FF000000"/>
        <rFont val="Aptos Narrow"/>
        <scheme val="minor"/>
      </rPr>
      <t>Fonte:</t>
    </r>
    <r>
      <rPr>
        <sz val="11"/>
        <color rgb="FF000000"/>
        <rFont val="Aptos Narrow"/>
        <scheme val="minor"/>
      </rPr>
      <t xml:space="preserve"> banco de dados SDA - módulo florestal, plataforma Cognos.</t>
    </r>
  </si>
  <si>
    <t>Data das informações</t>
  </si>
  <si>
    <t>RELATÓRIO/NOTA TÉCNICA ELABORADO POR</t>
  </si>
  <si>
    <t>Nome: Tiago Antonio Fick   Id Funcional: 389169/01</t>
  </si>
  <si>
    <t>Especialista em Infraestrutura - Engenheiro Florestal</t>
  </si>
  <si>
    <t>E-mail: tiago-fick@agricultura.rs.gov.br</t>
  </si>
  <si>
    <t>Data: 08/08/2025</t>
  </si>
  <si>
    <t>Data: 09/09/2025</t>
  </si>
  <si>
    <t>Data: 03/10/2025</t>
  </si>
  <si>
    <t>Data: 04/11/2025</t>
  </si>
  <si>
    <t>Data: 05/12/2025</t>
  </si>
  <si>
    <t>Data das informações 30/12/2025</t>
  </si>
  <si>
    <t>Data: 30/12/2025</t>
  </si>
  <si>
    <t>Data das informações 05/02/2026</t>
  </si>
  <si>
    <t>Data: 05/02/2026</t>
  </si>
  <si>
    <t>Data das informações 04/03/2026</t>
  </si>
  <si>
    <t>Data: 05/03/2026</t>
  </si>
  <si>
    <t>Data das informações 14/04/2026</t>
  </si>
  <si>
    <t>Data: 15/04/2026</t>
  </si>
  <si>
    <r>
      <rPr>
        <b/>
        <u/>
        <sz val="10"/>
        <color rgb="FF000000"/>
        <rFont val="Tahoma"/>
      </rPr>
      <t>ATENÇÃO</t>
    </r>
    <r>
      <rPr>
        <sz val="10"/>
        <color rgb="FF000000"/>
        <rFont val="Tahoma"/>
      </rPr>
      <t xml:space="preserve">:  
O Estado do RS possui aproximadamente 1 milhão de hectares de florestas de produção para fins econômicos.  
----------------------------------- 
Ressalta-se que as áreas totais informadas referem-se aos plantios/cultivos por espécie florestal atualmente cadastrados no módulo Certificação Florestal/SEAPI-RS.  
A meta é termos 95% dos plantios florestais para fins comerciais cadastrados na plataforma até 2030. </t>
    </r>
  </si>
  <si>
    <t>Data das informações 12/05/2026</t>
  </si>
  <si>
    <t>Data: 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</si>
</sst>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-* #,##0_-;\-* #,##0_-;_-* &quot;-&quot;??_-;_-@_-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8000"/>
      <name val="Arial"/>
      <family val="2"/>
    </font>
    <font>
      <b/>
      <sz val="11"/>
      <color rgb="FF000000"/>
      <name val="Tahoma"/>
      <family val="2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</font>
    <font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/>
    <xf numFmtId="0" fontId="2" fillId="6" borderId="0" xfId="0" applyFont="1" applyFill="1"/>
    <xf numFmtId="0" fontId="2" fillId="6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Border="1"/>
    <xf numFmtId="0" fontId="7" fillId="0" borderId="0" xfId="0" applyFont="1"/>
    <xf numFmtId="0" fontId="7" fillId="0" borderId="1" xfId="0" applyFont="1" applyBorder="1"/>
    <xf numFmtId="4" fontId="7" fillId="0" borderId="1" xfId="0" applyNumberFormat="1" applyFont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0" fontId="9" fillId="4" borderId="1" xfId="0" applyFont="1" applyFill="1" applyBorder="1"/>
    <xf numFmtId="2" fontId="9" fillId="4" borderId="1" xfId="0" applyNumberFormat="1" applyFont="1" applyFill="1" applyBorder="1" applyAlignment="1">
      <alignment horizontal="right"/>
    </xf>
    <xf numFmtId="0" fontId="9" fillId="5" borderId="1" xfId="0" applyFont="1" applyFill="1" applyBorder="1"/>
    <xf numFmtId="165" fontId="9" fillId="4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0" fillId="0" borderId="0" xfId="0" applyFont="1"/>
    <xf numFmtId="0" fontId="13" fillId="0" borderId="4" xfId="0" applyFont="1" applyBorder="1"/>
    <xf numFmtId="0" fontId="10" fillId="8" borderId="4" xfId="0" applyFont="1" applyFill="1" applyBorder="1"/>
    <xf numFmtId="14" fontId="12" fillId="0" borderId="0" xfId="0" applyNumberFormat="1" applyFont="1"/>
    <xf numFmtId="4" fontId="13" fillId="0" borderId="1" xfId="0" applyNumberFormat="1" applyFont="1" applyBorder="1"/>
    <xf numFmtId="4" fontId="13" fillId="0" borderId="4" xfId="0" applyNumberFormat="1" applyFont="1" applyBorder="1"/>
    <xf numFmtId="4" fontId="11" fillId="2" borderId="4" xfId="0" applyNumberFormat="1" applyFont="1" applyFill="1" applyBorder="1"/>
    <xf numFmtId="3" fontId="13" fillId="3" borderId="4" xfId="0" applyNumberFormat="1" applyFont="1" applyFill="1" applyBorder="1"/>
    <xf numFmtId="3" fontId="10" fillId="8" borderId="4" xfId="0" applyNumberFormat="1" applyFont="1" applyFill="1" applyBorder="1"/>
    <xf numFmtId="4" fontId="13" fillId="0" borderId="5" xfId="0" applyNumberFormat="1" applyFont="1" applyBorder="1"/>
    <xf numFmtId="3" fontId="13" fillId="3" borderId="6" xfId="0" applyNumberFormat="1" applyFont="1" applyFill="1" applyBorder="1"/>
    <xf numFmtId="2" fontId="0" fillId="4" borderId="1" xfId="0" applyNumberFormat="1" applyFill="1" applyBorder="1"/>
    <xf numFmtId="3" fontId="13" fillId="3" borderId="7" xfId="0" applyNumberFormat="1" applyFont="1" applyFill="1" applyBorder="1"/>
    <xf numFmtId="165" fontId="0" fillId="4" borderId="1" xfId="0" applyNumberFormat="1" applyFill="1" applyBorder="1"/>
    <xf numFmtId="0" fontId="3" fillId="0" borderId="0" xfId="0" applyFont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70041D-2991-4D67-4F99-28E3C8248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ED1D72-7D36-46B1-9E29-E63C40C3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2E8318-0360-4139-B9C6-FBF01ADD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19050</xdr:rowOff>
    </xdr:from>
    <xdr:to>
      <xdr:col>0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4C4DB0-82F1-49F4-AB30-5E079835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19050</xdr:rowOff>
    </xdr:from>
    <xdr:to>
      <xdr:col>1</xdr:col>
      <xdr:colOff>2562225</xdr:colOff>
      <xdr:row>1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427FA9-203B-4380-90C8-5B6D2257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6667"/>
        <a:stretch>
          <a:fillRect/>
        </a:stretch>
      </xdr:blipFill>
      <xdr:spPr>
        <a:xfrm>
          <a:off x="1638300" y="19050"/>
          <a:ext cx="9239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B324-701F-4333-AF44-0184863C65C7}">
  <sheetPr>
    <pageSetUpPr fitToPage="1"/>
  </sheetPr>
  <dimension ref="A2:G33"/>
  <sheetViews>
    <sheetView workbookViewId="0">
      <selection activeCell="H30" sqref="H30"/>
    </sheetView>
  </sheetViews>
  <sheetFormatPr defaultRowHeight="15"/>
  <cols>
    <col min="1" max="1" width="41.5703125" customWidth="1"/>
    <col min="2" max="2" width="20" customWidth="1"/>
  </cols>
  <sheetData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25">
        <v>28490.1</v>
      </c>
    </row>
    <row r="12" spans="1:7">
      <c r="A12" s="9" t="s">
        <v>7</v>
      </c>
      <c r="B12" s="22">
        <v>2</v>
      </c>
    </row>
    <row r="13" spans="1:7">
      <c r="A13" s="9" t="s">
        <v>8</v>
      </c>
      <c r="B13" s="26">
        <v>108259.88</v>
      </c>
    </row>
    <row r="14" spans="1:7">
      <c r="A14" s="9" t="s">
        <v>9</v>
      </c>
      <c r="B14" s="22">
        <v>24.05</v>
      </c>
    </row>
    <row r="15" spans="1:7">
      <c r="A15" s="9" t="s">
        <v>10</v>
      </c>
      <c r="B15" s="26">
        <v>79118.52</v>
      </c>
    </row>
    <row r="16" spans="1:7">
      <c r="A16" s="9" t="s">
        <v>11</v>
      </c>
      <c r="B16" s="22">
        <v>1.5</v>
      </c>
    </row>
    <row r="17" spans="1:2">
      <c r="A17" s="9" t="s">
        <v>12</v>
      </c>
      <c r="B17" s="22">
        <v>4.4000000000000004</v>
      </c>
    </row>
    <row r="18" spans="1:2">
      <c r="A18" s="9" t="s">
        <v>13</v>
      </c>
      <c r="B18" s="22">
        <v>8</v>
      </c>
    </row>
    <row r="19" spans="1:2">
      <c r="A19" s="11" t="s">
        <v>14</v>
      </c>
      <c r="B19" s="27">
        <v>215892.45</v>
      </c>
    </row>
    <row r="20" spans="1:2">
      <c r="A20" s="13" t="s">
        <v>15</v>
      </c>
      <c r="B20" s="28">
        <v>6569</v>
      </c>
    </row>
    <row r="21" spans="1:2">
      <c r="A21" s="15" t="s">
        <v>16</v>
      </c>
      <c r="B21" s="23">
        <v>32.869999999999997</v>
      </c>
    </row>
    <row r="22" spans="1:2">
      <c r="A22" s="17" t="s">
        <v>17</v>
      </c>
      <c r="B22" s="28">
        <v>3163</v>
      </c>
    </row>
    <row r="23" spans="1:2">
      <c r="A23" s="15" t="s">
        <v>18</v>
      </c>
      <c r="B23" s="29">
        <v>3164</v>
      </c>
    </row>
    <row r="24" spans="1:2">
      <c r="A24" s="8" t="s">
        <v>19</v>
      </c>
    </row>
    <row r="25" spans="1:2">
      <c r="A25" t="s">
        <v>20</v>
      </c>
    </row>
    <row r="26" spans="1:2">
      <c r="A26" s="24">
        <v>45877</v>
      </c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25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D400-63B6-427C-9BBC-E772A290B3A5}">
  <sheetPr>
    <pageSetUpPr fitToPage="1"/>
  </sheetPr>
  <dimension ref="A1:H35"/>
  <sheetViews>
    <sheetView tabSelected="1" topLeftCell="A10" workbookViewId="0">
      <selection activeCell="E10" sqref="E10"/>
    </sheetView>
  </sheetViews>
  <sheetFormatPr defaultRowHeight="15"/>
  <cols>
    <col min="2" max="2" width="41.5703125" customWidth="1"/>
    <col min="3" max="3" width="20" customWidth="1"/>
  </cols>
  <sheetData>
    <row r="1" spans="1:8" ht="63.75" customHeight="1"/>
    <row r="2" spans="1:8" ht="18">
      <c r="B2" s="36" t="s">
        <v>0</v>
      </c>
      <c r="C2" s="36"/>
      <c r="D2" s="2"/>
      <c r="E2" s="2"/>
      <c r="F2" s="2"/>
      <c r="G2" s="2"/>
      <c r="H2" s="2"/>
    </row>
    <row r="3" spans="1:8">
      <c r="B3" s="36"/>
      <c r="C3" s="36"/>
    </row>
    <row r="4" spans="1:8">
      <c r="B4" s="36"/>
      <c r="C4" s="36"/>
    </row>
    <row r="5" spans="1:8" ht="18" customHeight="1">
      <c r="B5" s="36" t="s">
        <v>1</v>
      </c>
      <c r="C5" s="36"/>
      <c r="D5" s="4"/>
      <c r="E5" s="4"/>
      <c r="F5" s="4"/>
      <c r="G5" s="4"/>
      <c r="H5" s="4"/>
    </row>
    <row r="6" spans="1:8" ht="18">
      <c r="B6" s="36" t="s">
        <v>2</v>
      </c>
      <c r="C6" s="36"/>
    </row>
    <row r="7" spans="1:8" ht="18">
      <c r="B7" s="3"/>
      <c r="C7" s="3"/>
    </row>
    <row r="8" spans="1:8">
      <c r="B8" s="37" t="s">
        <v>3</v>
      </c>
      <c r="C8" s="37"/>
    </row>
    <row r="9" spans="1:8">
      <c r="B9" s="35"/>
      <c r="C9" s="35"/>
    </row>
    <row r="10" spans="1:8" ht="141.75" customHeight="1">
      <c r="A10" s="39" t="s">
        <v>38</v>
      </c>
      <c r="B10" s="38"/>
      <c r="C10" s="38"/>
      <c r="D10" s="38"/>
    </row>
    <row r="12" spans="1:8">
      <c r="B12" s="19" t="s">
        <v>4</v>
      </c>
      <c r="C12" s="20" t="s">
        <v>5</v>
      </c>
    </row>
    <row r="13" spans="1:8">
      <c r="B13" s="9" t="s">
        <v>6</v>
      </c>
      <c r="C13" s="30">
        <v>34195.379999999997</v>
      </c>
    </row>
    <row r="14" spans="1:8">
      <c r="B14" s="9" t="s">
        <v>7</v>
      </c>
      <c r="C14" s="30">
        <v>2</v>
      </c>
    </row>
    <row r="15" spans="1:8">
      <c r="B15" s="9" t="s">
        <v>8</v>
      </c>
      <c r="C15" s="30">
        <v>190026.17</v>
      </c>
    </row>
    <row r="16" spans="1:8">
      <c r="B16" s="9" t="s">
        <v>9</v>
      </c>
      <c r="C16" s="30">
        <v>24.05</v>
      </c>
    </row>
    <row r="17" spans="2:3">
      <c r="B17" s="9" t="s">
        <v>10</v>
      </c>
      <c r="C17" s="30">
        <v>115299.83</v>
      </c>
    </row>
    <row r="18" spans="2:3">
      <c r="B18" s="9" t="s">
        <v>11</v>
      </c>
      <c r="C18" s="30">
        <v>1.5</v>
      </c>
    </row>
    <row r="19" spans="2:3">
      <c r="B19" s="9" t="s">
        <v>12</v>
      </c>
      <c r="C19" s="30">
        <v>6.4</v>
      </c>
    </row>
    <row r="20" spans="2:3">
      <c r="B20" s="9" t="s">
        <v>13</v>
      </c>
      <c r="C20" s="30">
        <v>8</v>
      </c>
    </row>
    <row r="21" spans="2:3">
      <c r="B21" s="11" t="s">
        <v>14</v>
      </c>
      <c r="C21" s="12">
        <f>SUM(C13:C20)</f>
        <v>339563.33</v>
      </c>
    </row>
    <row r="22" spans="2:3">
      <c r="B22" s="13" t="s">
        <v>15</v>
      </c>
      <c r="C22" s="31">
        <v>9440</v>
      </c>
    </row>
    <row r="23" spans="2:3">
      <c r="B23" s="15" t="s">
        <v>16</v>
      </c>
      <c r="C23" s="32">
        <f>C21/C22</f>
        <v>35.970691737288135</v>
      </c>
    </row>
    <row r="24" spans="2:3">
      <c r="B24" s="17" t="s">
        <v>17</v>
      </c>
      <c r="C24" s="33">
        <v>4662</v>
      </c>
    </row>
    <row r="25" spans="2:3">
      <c r="B25" s="15" t="s">
        <v>18</v>
      </c>
      <c r="C25" s="34">
        <v>4616</v>
      </c>
    </row>
    <row r="26" spans="2:3">
      <c r="B26" s="8" t="s">
        <v>19</v>
      </c>
    </row>
    <row r="27" spans="2:3">
      <c r="B27" t="s">
        <v>39</v>
      </c>
    </row>
    <row r="28" spans="2:3">
      <c r="B28" s="1"/>
    </row>
    <row r="31" spans="2:3">
      <c r="B31" s="5" t="s">
        <v>21</v>
      </c>
      <c r="C31" s="7"/>
    </row>
    <row r="32" spans="2:3">
      <c r="B32" s="6" t="s">
        <v>22</v>
      </c>
    </row>
    <row r="33" spans="2:2">
      <c r="B33" s="6" t="s">
        <v>23</v>
      </c>
    </row>
    <row r="34" spans="2:2">
      <c r="B34" s="6" t="s">
        <v>24</v>
      </c>
    </row>
    <row r="35" spans="2:2">
      <c r="B35" t="s">
        <v>40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5">
    <mergeCell ref="B2:C4"/>
    <mergeCell ref="B5:C5"/>
    <mergeCell ref="B6:C6"/>
    <mergeCell ref="B8:C8"/>
    <mergeCell ref="A10:D10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7640-DFAB-48EB-9249-B31E5D14F63A}">
  <sheetPr>
    <pageSetUpPr fitToPage="1"/>
  </sheetPr>
  <dimension ref="A2:G33"/>
  <sheetViews>
    <sheetView workbookViewId="0">
      <selection activeCell="A30" sqref="A30"/>
    </sheetView>
  </sheetViews>
  <sheetFormatPr defaultRowHeight="15"/>
  <cols>
    <col min="1" max="1" width="41.5703125" customWidth="1"/>
    <col min="2" max="2" width="20" customWidth="1"/>
  </cols>
  <sheetData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25">
        <v>29337</v>
      </c>
    </row>
    <row r="12" spans="1:7">
      <c r="A12" s="9" t="s">
        <v>7</v>
      </c>
      <c r="B12" s="22">
        <v>2</v>
      </c>
    </row>
    <row r="13" spans="1:7">
      <c r="A13" s="9" t="s">
        <v>8</v>
      </c>
      <c r="B13" s="26">
        <v>112314</v>
      </c>
    </row>
    <row r="14" spans="1:7">
      <c r="A14" s="9" t="s">
        <v>9</v>
      </c>
      <c r="B14" s="22">
        <v>24.05</v>
      </c>
    </row>
    <row r="15" spans="1:7">
      <c r="A15" s="9" t="s">
        <v>10</v>
      </c>
      <c r="B15" s="26">
        <v>80223</v>
      </c>
    </row>
    <row r="16" spans="1:7">
      <c r="A16" s="9" t="s">
        <v>11</v>
      </c>
      <c r="B16" s="22">
        <v>1.5</v>
      </c>
    </row>
    <row r="17" spans="1:2">
      <c r="A17" s="9" t="s">
        <v>12</v>
      </c>
      <c r="B17" s="22">
        <v>5.4</v>
      </c>
    </row>
    <row r="18" spans="1:2">
      <c r="A18" s="9" t="s">
        <v>13</v>
      </c>
      <c r="B18" s="22">
        <v>8</v>
      </c>
    </row>
    <row r="19" spans="1:2">
      <c r="A19" s="11" t="s">
        <v>14</v>
      </c>
      <c r="B19" s="27">
        <v>221914.95</v>
      </c>
    </row>
    <row r="20" spans="1:2">
      <c r="A20" s="13" t="s">
        <v>15</v>
      </c>
      <c r="B20" s="28">
        <v>7215</v>
      </c>
    </row>
    <row r="21" spans="1:2">
      <c r="A21" s="15" t="s">
        <v>16</v>
      </c>
      <c r="B21" s="23">
        <v>30.76</v>
      </c>
    </row>
    <row r="22" spans="1:2">
      <c r="A22" s="17" t="s">
        <v>17</v>
      </c>
      <c r="B22" s="28">
        <v>3569</v>
      </c>
    </row>
    <row r="23" spans="1:2">
      <c r="A23" s="15" t="s">
        <v>18</v>
      </c>
      <c r="B23" s="29">
        <v>3541</v>
      </c>
    </row>
    <row r="24" spans="1:2">
      <c r="A24" s="8" t="s">
        <v>19</v>
      </c>
    </row>
    <row r="25" spans="1:2">
      <c r="A25" t="s">
        <v>20</v>
      </c>
    </row>
    <row r="26" spans="1:2">
      <c r="A26" s="24">
        <v>45907</v>
      </c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26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F8B5-58B5-4EB4-91D2-6F5BCAD34F85}">
  <sheetPr>
    <pageSetUpPr fitToPage="1"/>
  </sheetPr>
  <dimension ref="A2:G33"/>
  <sheetViews>
    <sheetView workbookViewId="0">
      <selection activeCell="A30" sqref="A30"/>
    </sheetView>
  </sheetViews>
  <sheetFormatPr defaultRowHeight="15"/>
  <cols>
    <col min="1" max="1" width="41.5703125" customWidth="1"/>
    <col min="2" max="2" width="20" customWidth="1"/>
  </cols>
  <sheetData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25">
        <v>31636.89</v>
      </c>
    </row>
    <row r="12" spans="1:7">
      <c r="A12" s="9" t="s">
        <v>7</v>
      </c>
      <c r="B12" s="22">
        <v>2</v>
      </c>
    </row>
    <row r="13" spans="1:7">
      <c r="A13" s="9" t="s">
        <v>8</v>
      </c>
      <c r="B13" s="26">
        <v>114568.86</v>
      </c>
    </row>
    <row r="14" spans="1:7">
      <c r="A14" s="9" t="s">
        <v>9</v>
      </c>
      <c r="B14" s="22">
        <v>24.05</v>
      </c>
    </row>
    <row r="15" spans="1:7">
      <c r="A15" s="9" t="s">
        <v>10</v>
      </c>
      <c r="B15" s="26">
        <v>80738.259999999995</v>
      </c>
    </row>
    <row r="16" spans="1:7">
      <c r="A16" s="9" t="s">
        <v>11</v>
      </c>
      <c r="B16" s="22">
        <v>1.5</v>
      </c>
    </row>
    <row r="17" spans="1:2">
      <c r="A17" s="9" t="s">
        <v>12</v>
      </c>
      <c r="B17" s="22">
        <v>5.4</v>
      </c>
    </row>
    <row r="18" spans="1:2">
      <c r="A18" s="9" t="s">
        <v>13</v>
      </c>
      <c r="B18" s="22">
        <v>8</v>
      </c>
    </row>
    <row r="19" spans="1:2">
      <c r="A19" s="11" t="s">
        <v>14</v>
      </c>
      <c r="B19" s="27">
        <v>226984.95999999999</v>
      </c>
    </row>
    <row r="20" spans="1:2">
      <c r="A20" s="13" t="s">
        <v>15</v>
      </c>
      <c r="B20" s="28">
        <v>7215</v>
      </c>
    </row>
    <row r="21" spans="1:2">
      <c r="A21" s="15" t="s">
        <v>16</v>
      </c>
      <c r="B21" s="23">
        <v>31.46</v>
      </c>
    </row>
    <row r="22" spans="1:2">
      <c r="A22" s="17" t="s">
        <v>17</v>
      </c>
      <c r="B22" s="28">
        <v>3569</v>
      </c>
    </row>
    <row r="23" spans="1:2">
      <c r="A23" s="15" t="s">
        <v>18</v>
      </c>
      <c r="B23" s="29">
        <v>3541</v>
      </c>
    </row>
    <row r="24" spans="1:2">
      <c r="A24" s="8" t="s">
        <v>19</v>
      </c>
    </row>
    <row r="25" spans="1:2">
      <c r="A25" t="s">
        <v>20</v>
      </c>
    </row>
    <row r="26" spans="1:2">
      <c r="A26" s="24">
        <v>45933</v>
      </c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s="21" t="s">
        <v>27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C7EB-866D-473B-AB5E-D57E67AE2150}">
  <sheetPr>
    <pageSetUpPr fitToPage="1"/>
  </sheetPr>
  <dimension ref="A2:G33"/>
  <sheetViews>
    <sheetView workbookViewId="0">
      <selection activeCell="A30" sqref="A30"/>
    </sheetView>
  </sheetViews>
  <sheetFormatPr defaultRowHeight="15"/>
  <cols>
    <col min="1" max="1" width="41.5703125" customWidth="1"/>
    <col min="2" max="2" width="20" customWidth="1"/>
  </cols>
  <sheetData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10">
        <v>31945.69</v>
      </c>
    </row>
    <row r="12" spans="1:7">
      <c r="A12" s="9" t="s">
        <v>7</v>
      </c>
      <c r="B12" s="10">
        <v>2</v>
      </c>
    </row>
    <row r="13" spans="1:7">
      <c r="A13" s="9" t="s">
        <v>8</v>
      </c>
      <c r="B13" s="10">
        <v>115933.7</v>
      </c>
    </row>
    <row r="14" spans="1:7">
      <c r="A14" s="9" t="s">
        <v>9</v>
      </c>
      <c r="B14" s="10">
        <v>24.05</v>
      </c>
    </row>
    <row r="15" spans="1:7">
      <c r="A15" s="9" t="s">
        <v>10</v>
      </c>
      <c r="B15" s="10">
        <v>80953.83</v>
      </c>
    </row>
    <row r="16" spans="1:7">
      <c r="A16" s="9" t="s">
        <v>11</v>
      </c>
      <c r="B16" s="10">
        <v>1.5</v>
      </c>
    </row>
    <row r="17" spans="1:2">
      <c r="A17" s="9" t="s">
        <v>12</v>
      </c>
      <c r="B17" s="10">
        <v>5.4</v>
      </c>
    </row>
    <row r="18" spans="1:2">
      <c r="A18" s="9" t="s">
        <v>13</v>
      </c>
      <c r="B18" s="10">
        <v>8</v>
      </c>
    </row>
    <row r="19" spans="1:2">
      <c r="A19" s="11" t="s">
        <v>14</v>
      </c>
      <c r="B19" s="12">
        <f>SUM(B11:B18)</f>
        <v>228874.16999999995</v>
      </c>
    </row>
    <row r="20" spans="1:2">
      <c r="A20" s="13" t="s">
        <v>15</v>
      </c>
      <c r="B20" s="14">
        <v>7991</v>
      </c>
    </row>
    <row r="21" spans="1:2">
      <c r="A21" s="15" t="s">
        <v>16</v>
      </c>
      <c r="B21" s="16">
        <f>B19/B20</f>
        <v>28.641492929545734</v>
      </c>
    </row>
    <row r="22" spans="1:2">
      <c r="A22" s="17" t="s">
        <v>17</v>
      </c>
      <c r="B22" s="14">
        <v>3890</v>
      </c>
    </row>
    <row r="23" spans="1:2">
      <c r="A23" s="15" t="s">
        <v>18</v>
      </c>
      <c r="B23" s="18">
        <v>3882</v>
      </c>
    </row>
    <row r="24" spans="1:2">
      <c r="A24" s="8" t="s">
        <v>19</v>
      </c>
    </row>
    <row r="25" spans="1:2">
      <c r="A25" t="s">
        <v>20</v>
      </c>
    </row>
    <row r="26" spans="1:2">
      <c r="A26" s="1">
        <v>45965</v>
      </c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28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7" right="0.7" top="0.75" bottom="0.75" header="0.3" footer="0.3"/>
  <pageSetup paperSize="9"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workbookViewId="0">
      <selection activeCell="B11" sqref="B11:B23"/>
    </sheetView>
  </sheetViews>
  <sheetFormatPr defaultRowHeight="14.25"/>
  <cols>
    <col min="1" max="1" width="41.5703125" customWidth="1"/>
    <col min="2" max="2" width="20" customWidth="1"/>
  </cols>
  <sheetData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 ht="15">
      <c r="A10" s="19" t="s">
        <v>4</v>
      </c>
      <c r="B10" s="20" t="s">
        <v>5</v>
      </c>
    </row>
    <row r="11" spans="1:7" ht="15">
      <c r="A11" s="9" t="s">
        <v>6</v>
      </c>
      <c r="B11" s="10">
        <v>32223.48</v>
      </c>
    </row>
    <row r="12" spans="1:7" ht="15">
      <c r="A12" s="9" t="s">
        <v>7</v>
      </c>
      <c r="B12" s="10">
        <v>2</v>
      </c>
    </row>
    <row r="13" spans="1:7" ht="15">
      <c r="A13" s="9" t="s">
        <v>8</v>
      </c>
      <c r="B13" s="10">
        <v>116910.3</v>
      </c>
    </row>
    <row r="14" spans="1:7" ht="15">
      <c r="A14" s="9" t="s">
        <v>9</v>
      </c>
      <c r="B14" s="10">
        <v>24.05</v>
      </c>
    </row>
    <row r="15" spans="1:7" ht="15">
      <c r="A15" s="9" t="s">
        <v>10</v>
      </c>
      <c r="B15" s="10">
        <v>82751.03</v>
      </c>
    </row>
    <row r="16" spans="1:7" ht="15">
      <c r="A16" s="9" t="s">
        <v>11</v>
      </c>
      <c r="B16" s="10">
        <v>1.5</v>
      </c>
    </row>
    <row r="17" spans="1:2" ht="15">
      <c r="A17" s="9" t="s">
        <v>12</v>
      </c>
      <c r="B17" s="10">
        <v>5.4</v>
      </c>
    </row>
    <row r="18" spans="1:2" ht="15">
      <c r="A18" s="9" t="s">
        <v>13</v>
      </c>
      <c r="B18" s="10">
        <v>8</v>
      </c>
    </row>
    <row r="19" spans="1:2" ht="15">
      <c r="A19" s="11" t="s">
        <v>14</v>
      </c>
      <c r="B19" s="12">
        <f>SUM(B11:B18)</f>
        <v>231925.75999999998</v>
      </c>
    </row>
    <row r="20" spans="1:2" ht="15">
      <c r="A20" s="13" t="s">
        <v>15</v>
      </c>
      <c r="B20" s="14">
        <v>8091</v>
      </c>
    </row>
    <row r="21" spans="1:2" ht="15">
      <c r="A21" s="15" t="s">
        <v>16</v>
      </c>
      <c r="B21" s="16">
        <f>B19/B20</f>
        <v>28.664659498207882</v>
      </c>
    </row>
    <row r="22" spans="1:2" ht="15">
      <c r="A22" s="17" t="s">
        <v>17</v>
      </c>
      <c r="B22" s="14">
        <v>3995</v>
      </c>
    </row>
    <row r="23" spans="1:2" ht="15">
      <c r="A23" s="15" t="s">
        <v>18</v>
      </c>
      <c r="B23" s="18">
        <v>3972</v>
      </c>
    </row>
    <row r="24" spans="1:2" ht="15">
      <c r="A24" s="8" t="s">
        <v>19</v>
      </c>
    </row>
    <row r="25" spans="1:2">
      <c r="A25" t="s">
        <v>20</v>
      </c>
    </row>
    <row r="26" spans="1:2" ht="15">
      <c r="A26" s="1">
        <v>45995</v>
      </c>
    </row>
    <row r="28" spans="1:2" ht="15"/>
    <row r="29" spans="1:2" ht="15">
      <c r="A29" s="5" t="s">
        <v>21</v>
      </c>
      <c r="B29" s="7"/>
    </row>
    <row r="30" spans="1:2" ht="15">
      <c r="A30" s="6" t="s">
        <v>22</v>
      </c>
    </row>
    <row r="31" spans="1:2" ht="15">
      <c r="A31" s="6" t="s">
        <v>23</v>
      </c>
    </row>
    <row r="32" spans="1:2" ht="15">
      <c r="A32" s="6" t="s">
        <v>24</v>
      </c>
    </row>
    <row r="33" spans="1:1" ht="15">
      <c r="A33" t="s">
        <v>29</v>
      </c>
    </row>
    <row r="34" spans="1:1" ht="15"/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8:B8"/>
    <mergeCell ref="A5:B5"/>
    <mergeCell ref="A6:B6"/>
  </mergeCells>
  <printOptions horizontalCentered="1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656F1-23C2-437F-B14B-2FA0D3F05899}">
  <sheetPr>
    <pageSetUpPr fitToPage="1"/>
  </sheetPr>
  <dimension ref="A1:G33"/>
  <sheetViews>
    <sheetView workbookViewId="0">
      <selection activeCell="A29" sqref="A29"/>
    </sheetView>
  </sheetViews>
  <sheetFormatPr defaultRowHeight="15"/>
  <cols>
    <col min="1" max="1" width="41.5703125" customWidth="1"/>
    <col min="2" max="2" width="20" customWidth="1"/>
  </cols>
  <sheetData>
    <row r="1" spans="1:7" ht="63.75" customHeight="1"/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30">
        <v>32442.76</v>
      </c>
    </row>
    <row r="12" spans="1:7">
      <c r="A12" s="9" t="s">
        <v>7</v>
      </c>
      <c r="B12" s="30">
        <v>2</v>
      </c>
    </row>
    <row r="13" spans="1:7">
      <c r="A13" s="9" t="s">
        <v>8</v>
      </c>
      <c r="B13" s="30">
        <v>121072.84</v>
      </c>
    </row>
    <row r="14" spans="1:7">
      <c r="A14" s="9" t="s">
        <v>9</v>
      </c>
      <c r="B14" s="30">
        <v>24.05</v>
      </c>
    </row>
    <row r="15" spans="1:7">
      <c r="A15" s="9" t="s">
        <v>10</v>
      </c>
      <c r="B15" s="30">
        <v>82794.87</v>
      </c>
    </row>
    <row r="16" spans="1:7">
      <c r="A16" s="9" t="s">
        <v>11</v>
      </c>
      <c r="B16" s="30">
        <v>1.5</v>
      </c>
    </row>
    <row r="17" spans="1:2">
      <c r="A17" s="9" t="s">
        <v>12</v>
      </c>
      <c r="B17" s="30">
        <v>5.4</v>
      </c>
    </row>
    <row r="18" spans="1:2">
      <c r="A18" s="9" t="s">
        <v>13</v>
      </c>
      <c r="B18" s="30">
        <v>8</v>
      </c>
    </row>
    <row r="19" spans="1:2">
      <c r="A19" s="11" t="s">
        <v>14</v>
      </c>
      <c r="B19" s="12">
        <f>SUM(B11:B18)</f>
        <v>236351.41999999998</v>
      </c>
    </row>
    <row r="20" spans="1:2">
      <c r="A20" s="13" t="s">
        <v>15</v>
      </c>
      <c r="B20" s="31">
        <v>8269</v>
      </c>
    </row>
    <row r="21" spans="1:2">
      <c r="A21" s="15" t="s">
        <v>16</v>
      </c>
      <c r="B21" s="32">
        <f>B19/B20</f>
        <v>28.582829846414317</v>
      </c>
    </row>
    <row r="22" spans="1:2">
      <c r="A22" s="17" t="s">
        <v>17</v>
      </c>
      <c r="B22" s="33">
        <v>4080</v>
      </c>
    </row>
    <row r="23" spans="1:2">
      <c r="A23" s="15" t="s">
        <v>18</v>
      </c>
      <c r="B23" s="34">
        <v>4055</v>
      </c>
    </row>
    <row r="24" spans="1:2">
      <c r="A24" s="8" t="s">
        <v>19</v>
      </c>
    </row>
    <row r="25" spans="1:2">
      <c r="A25" t="s">
        <v>30</v>
      </c>
    </row>
    <row r="26" spans="1:2">
      <c r="A26" s="1"/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31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FDE1-552D-4D68-ABF7-5FC376302B0B}">
  <sheetPr>
    <pageSetUpPr fitToPage="1"/>
  </sheetPr>
  <dimension ref="A1:G33"/>
  <sheetViews>
    <sheetView topLeftCell="A7" workbookViewId="0">
      <selection activeCell="A26" sqref="A26"/>
    </sheetView>
  </sheetViews>
  <sheetFormatPr defaultRowHeight="15"/>
  <cols>
    <col min="1" max="1" width="41.5703125" customWidth="1"/>
    <col min="2" max="2" width="20" customWidth="1"/>
  </cols>
  <sheetData>
    <row r="1" spans="1:7" ht="63.75" customHeight="1"/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30">
        <v>33029.46</v>
      </c>
    </row>
    <row r="12" spans="1:7">
      <c r="A12" s="9" t="s">
        <v>7</v>
      </c>
      <c r="B12" s="30">
        <v>2</v>
      </c>
    </row>
    <row r="13" spans="1:7">
      <c r="A13" s="9" t="s">
        <v>8</v>
      </c>
      <c r="B13" s="30">
        <v>126318.38</v>
      </c>
    </row>
    <row r="14" spans="1:7">
      <c r="A14" s="9" t="s">
        <v>9</v>
      </c>
      <c r="B14" s="30">
        <v>24.05</v>
      </c>
    </row>
    <row r="15" spans="1:7">
      <c r="A15" s="9" t="s">
        <v>10</v>
      </c>
      <c r="B15" s="30">
        <v>108266.73</v>
      </c>
    </row>
    <row r="16" spans="1:7">
      <c r="A16" s="9" t="s">
        <v>11</v>
      </c>
      <c r="B16" s="30">
        <v>1.5</v>
      </c>
    </row>
    <row r="17" spans="1:2">
      <c r="A17" s="9" t="s">
        <v>12</v>
      </c>
      <c r="B17" s="30">
        <v>5.4</v>
      </c>
    </row>
    <row r="18" spans="1:2">
      <c r="A18" s="9" t="s">
        <v>13</v>
      </c>
      <c r="B18" s="30">
        <v>8</v>
      </c>
    </row>
    <row r="19" spans="1:2">
      <c r="A19" s="11" t="s">
        <v>14</v>
      </c>
      <c r="B19" s="12">
        <f>SUM(B11:B18)</f>
        <v>267655.52</v>
      </c>
    </row>
    <row r="20" spans="1:2">
      <c r="A20" s="13" t="s">
        <v>15</v>
      </c>
      <c r="B20" s="31">
        <v>8530</v>
      </c>
    </row>
    <row r="21" spans="1:2">
      <c r="A21" s="15" t="s">
        <v>16</v>
      </c>
      <c r="B21" s="32">
        <f>B19/B20</f>
        <v>31.378138335287225</v>
      </c>
    </row>
    <row r="22" spans="1:2">
      <c r="A22" s="17" t="s">
        <v>17</v>
      </c>
      <c r="B22" s="33">
        <v>4193</v>
      </c>
    </row>
    <row r="23" spans="1:2">
      <c r="A23" s="15" t="s">
        <v>18</v>
      </c>
      <c r="B23" s="34">
        <v>4167</v>
      </c>
    </row>
    <row r="24" spans="1:2">
      <c r="A24" s="8" t="s">
        <v>19</v>
      </c>
    </row>
    <row r="25" spans="1:2">
      <c r="A25" t="s">
        <v>32</v>
      </c>
    </row>
    <row r="26" spans="1:2">
      <c r="A26" s="1"/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33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53AA-CFAE-464D-8789-4A15AFF80595}">
  <sheetPr>
    <pageSetUpPr fitToPage="1"/>
  </sheetPr>
  <dimension ref="A1:G33"/>
  <sheetViews>
    <sheetView topLeftCell="A7" workbookViewId="0">
      <selection activeCell="A29" sqref="A29:B33"/>
    </sheetView>
  </sheetViews>
  <sheetFormatPr defaultRowHeight="15"/>
  <cols>
    <col min="1" max="1" width="41.5703125" customWidth="1"/>
    <col min="2" max="2" width="20" customWidth="1"/>
  </cols>
  <sheetData>
    <row r="1" spans="1:7" ht="63.75" customHeight="1"/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30">
        <v>33280.61</v>
      </c>
    </row>
    <row r="12" spans="1:7">
      <c r="A12" s="9" t="s">
        <v>7</v>
      </c>
      <c r="B12" s="30">
        <v>2</v>
      </c>
    </row>
    <row r="13" spans="1:7">
      <c r="A13" s="9" t="s">
        <v>8</v>
      </c>
      <c r="B13" s="30">
        <v>131289.34</v>
      </c>
    </row>
    <row r="14" spans="1:7">
      <c r="A14" s="9" t="s">
        <v>9</v>
      </c>
      <c r="B14" s="30">
        <v>24.05</v>
      </c>
    </row>
    <row r="15" spans="1:7">
      <c r="A15" s="9" t="s">
        <v>10</v>
      </c>
      <c r="B15" s="30">
        <v>112735.95</v>
      </c>
    </row>
    <row r="16" spans="1:7">
      <c r="A16" s="9" t="s">
        <v>11</v>
      </c>
      <c r="B16" s="30">
        <v>1.5</v>
      </c>
    </row>
    <row r="17" spans="1:2">
      <c r="A17" s="9" t="s">
        <v>12</v>
      </c>
      <c r="B17" s="30">
        <v>5.4</v>
      </c>
    </row>
    <row r="18" spans="1:2">
      <c r="A18" s="9" t="s">
        <v>13</v>
      </c>
      <c r="B18" s="30">
        <v>8</v>
      </c>
    </row>
    <row r="19" spans="1:2">
      <c r="A19" s="11" t="s">
        <v>14</v>
      </c>
      <c r="B19" s="12">
        <f>SUM(B11:B18)</f>
        <v>277346.85000000003</v>
      </c>
    </row>
    <row r="20" spans="1:2">
      <c r="A20" s="13" t="s">
        <v>15</v>
      </c>
      <c r="B20" s="31">
        <v>8735</v>
      </c>
    </row>
    <row r="21" spans="1:2">
      <c r="A21" s="15" t="s">
        <v>16</v>
      </c>
      <c r="B21" s="32">
        <v>31.751041785918716</v>
      </c>
    </row>
    <row r="22" spans="1:2">
      <c r="A22" s="17" t="s">
        <v>17</v>
      </c>
      <c r="B22" s="33">
        <v>4300</v>
      </c>
    </row>
    <row r="23" spans="1:2">
      <c r="A23" s="15" t="s">
        <v>18</v>
      </c>
      <c r="B23" s="34">
        <v>4266</v>
      </c>
    </row>
    <row r="24" spans="1:2">
      <c r="A24" s="8" t="s">
        <v>19</v>
      </c>
    </row>
    <row r="25" spans="1:2">
      <c r="A25" t="s">
        <v>34</v>
      </c>
    </row>
    <row r="26" spans="1:2">
      <c r="A26" s="1"/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35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D24B-3F4E-48E9-9F1E-DDCB1208B3B5}">
  <sheetPr>
    <pageSetUpPr fitToPage="1"/>
  </sheetPr>
  <dimension ref="A1:G33"/>
  <sheetViews>
    <sheetView topLeftCell="A2" workbookViewId="0">
      <selection activeCell="H23" sqref="H23"/>
    </sheetView>
  </sheetViews>
  <sheetFormatPr defaultRowHeight="15"/>
  <cols>
    <col min="1" max="1" width="41.5703125" customWidth="1"/>
    <col min="2" max="2" width="20" customWidth="1"/>
  </cols>
  <sheetData>
    <row r="1" spans="1:7" ht="63.75" customHeight="1"/>
    <row r="2" spans="1:7" ht="18">
      <c r="A2" s="36" t="s">
        <v>0</v>
      </c>
      <c r="B2" s="36"/>
      <c r="C2" s="2"/>
      <c r="D2" s="2"/>
      <c r="E2" s="2"/>
      <c r="F2" s="2"/>
      <c r="G2" s="2"/>
    </row>
    <row r="3" spans="1:7">
      <c r="A3" s="36"/>
      <c r="B3" s="36"/>
    </row>
    <row r="4" spans="1:7">
      <c r="A4" s="36"/>
      <c r="B4" s="36"/>
    </row>
    <row r="5" spans="1:7" ht="18" customHeight="1">
      <c r="A5" s="36" t="s">
        <v>1</v>
      </c>
      <c r="B5" s="36"/>
      <c r="C5" s="4"/>
      <c r="D5" s="4"/>
      <c r="E5" s="4"/>
      <c r="F5" s="4"/>
      <c r="G5" s="4"/>
    </row>
    <row r="6" spans="1:7" ht="18">
      <c r="A6" s="36" t="s">
        <v>2</v>
      </c>
      <c r="B6" s="36"/>
    </row>
    <row r="7" spans="1:7" ht="18">
      <c r="A7" s="3"/>
      <c r="B7" s="3"/>
    </row>
    <row r="8" spans="1:7">
      <c r="A8" s="37" t="s">
        <v>3</v>
      </c>
      <c r="B8" s="37"/>
    </row>
    <row r="10" spans="1:7">
      <c r="A10" s="19" t="s">
        <v>4</v>
      </c>
      <c r="B10" s="20" t="s">
        <v>5</v>
      </c>
    </row>
    <row r="11" spans="1:7">
      <c r="A11" s="9" t="s">
        <v>6</v>
      </c>
      <c r="B11" s="30">
        <v>34266.17</v>
      </c>
    </row>
    <row r="12" spans="1:7">
      <c r="A12" s="9" t="s">
        <v>7</v>
      </c>
      <c r="B12" s="30">
        <v>2</v>
      </c>
    </row>
    <row r="13" spans="1:7">
      <c r="A13" s="9" t="s">
        <v>8</v>
      </c>
      <c r="B13" s="30">
        <v>173638.46</v>
      </c>
    </row>
    <row r="14" spans="1:7">
      <c r="A14" s="9" t="s">
        <v>9</v>
      </c>
      <c r="B14" s="30">
        <v>24.05</v>
      </c>
    </row>
    <row r="15" spans="1:7">
      <c r="A15" s="9" t="s">
        <v>10</v>
      </c>
      <c r="B15" s="30">
        <v>114539.53</v>
      </c>
    </row>
    <row r="16" spans="1:7">
      <c r="A16" s="9" t="s">
        <v>11</v>
      </c>
      <c r="B16" s="30">
        <v>1.5</v>
      </c>
    </row>
    <row r="17" spans="1:2">
      <c r="A17" s="9" t="s">
        <v>12</v>
      </c>
      <c r="B17" s="30">
        <v>5.4</v>
      </c>
    </row>
    <row r="18" spans="1:2">
      <c r="A18" s="9" t="s">
        <v>13</v>
      </c>
      <c r="B18" s="30">
        <v>8</v>
      </c>
    </row>
    <row r="19" spans="1:2">
      <c r="A19" s="11" t="s">
        <v>14</v>
      </c>
      <c r="B19" s="12">
        <f>SUM(B11:B18)</f>
        <v>322485.11</v>
      </c>
    </row>
    <row r="20" spans="1:2">
      <c r="A20" s="13" t="s">
        <v>15</v>
      </c>
      <c r="B20" s="31">
        <v>9184</v>
      </c>
    </row>
    <row r="21" spans="1:2">
      <c r="A21" s="15" t="s">
        <v>16</v>
      </c>
      <c r="B21" s="32">
        <v>35.113742378048777</v>
      </c>
    </row>
    <row r="22" spans="1:2">
      <c r="A22" s="17" t="s">
        <v>17</v>
      </c>
      <c r="B22" s="33">
        <v>4514</v>
      </c>
    </row>
    <row r="23" spans="1:2">
      <c r="A23" s="15" t="s">
        <v>18</v>
      </c>
      <c r="B23" s="34">
        <v>4416</v>
      </c>
    </row>
    <row r="24" spans="1:2">
      <c r="A24" s="8" t="s">
        <v>19</v>
      </c>
    </row>
    <row r="25" spans="1:2">
      <c r="A25" t="s">
        <v>36</v>
      </c>
    </row>
    <row r="26" spans="1:2">
      <c r="A26" s="1"/>
    </row>
    <row r="29" spans="1:2">
      <c r="A29" s="5" t="s">
        <v>21</v>
      </c>
      <c r="B29" s="7"/>
    </row>
    <row r="30" spans="1:2">
      <c r="A30" s="6" t="s">
        <v>22</v>
      </c>
    </row>
    <row r="31" spans="1:2">
      <c r="A31" s="6" t="s">
        <v>23</v>
      </c>
    </row>
    <row r="32" spans="1:2">
      <c r="A32" s="6" t="s">
        <v>24</v>
      </c>
    </row>
    <row r="33" spans="1:1">
      <c r="A33" t="s">
        <v>37</v>
      </c>
    </row>
  </sheetData>
  <sheetProtection algorithmName="SHA-512" hashValue="L9veLivOVH4IG1ANPB0L3syl0dcRka1KEe9UIXdhHZ2IfRmzLj140XMgh1mDIGOsjd1LEemHVE5aDov+vvwHkQ==" saltValue="HznmXv1vCPyQgyEeDKv93w==" spinCount="100000" sheet="1" objects="1" scenarios="1"/>
  <mergeCells count="4">
    <mergeCell ref="A2:B4"/>
    <mergeCell ref="A5:B5"/>
    <mergeCell ref="A6:B6"/>
    <mergeCell ref="A8:B8"/>
  </mergeCells>
  <printOptions horizontalCentered="1"/>
  <pageMargins left="0.25" right="0.25" top="0.75" bottom="0.75" header="0.3" footer="0.3"/>
  <pageSetup paperSize="9" scale="7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Antonio Fick</dc:creator>
  <cp:keywords/>
  <dc:description/>
  <cp:lastModifiedBy/>
  <cp:revision/>
  <dcterms:created xsi:type="dcterms:W3CDTF">2025-07-10T12:52:03Z</dcterms:created>
  <dcterms:modified xsi:type="dcterms:W3CDTF">2026-05-18T17:32:54Z</dcterms:modified>
  <cp:category/>
  <cp:contentStatus/>
</cp:coreProperties>
</file>