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105" windowWidth="14805" windowHeight="8010" activeTab="8"/>
  </bookViews>
  <sheets>
    <sheet name="jul 2025" sheetId="6" r:id="rId1"/>
    <sheet name="ago 2025" sheetId="5" r:id="rId2"/>
    <sheet name="set 2025" sheetId="4" r:id="rId3"/>
    <sheet name="out 2025" sheetId="3" r:id="rId4"/>
    <sheet name="nov 2025" sheetId="1" r:id="rId5"/>
    <sheet name="dez 2025" sheetId="7" r:id="rId6"/>
    <sheet name="Jan 2026" sheetId="8" r:id="rId7"/>
    <sheet name="Fev 2026" sheetId="9" r:id="rId8"/>
    <sheet name="Mar 2026" sheetId="10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0" l="1"/>
  <c r="B19" i="9"/>
  <c r="B19" i="8"/>
  <c r="B21" i="8" s="1"/>
  <c r="B19" i="7"/>
  <c r="B21" i="7" s="1"/>
  <c r="B19" i="3"/>
  <c r="B21" i="3" s="1"/>
  <c r="B19" i="1"/>
  <c r="B21" i="1" s="1"/>
</calcChain>
</file>

<file path=xl/sharedStrings.xml><?xml version="1.0" encoding="utf-8"?>
<sst xmlns="http://schemas.openxmlformats.org/spreadsheetml/2006/main" count="234" uniqueCount="38">
  <si>
    <t>Secretaria de Estado da Agricultura, Pecuária. Produção Sustentável e Irrigação - SEAPI/RS</t>
  </si>
  <si>
    <t>Divisão de Florestas Plantadas</t>
  </si>
  <si>
    <t>Cadastro Florestal Estadual</t>
  </si>
  <si>
    <t>ÁREA DE PLANTIOS FLORESTAIS CADASTRADAS</t>
  </si>
  <si>
    <t>Espécie / Gênero</t>
  </si>
  <si>
    <t>Área (ha)</t>
  </si>
  <si>
    <t>Acacia mearnsii</t>
  </si>
  <si>
    <t>Archontophoenix cunninghamiana</t>
  </si>
  <si>
    <t>Eucalyptus</t>
  </si>
  <si>
    <t>Platanus</t>
  </si>
  <si>
    <t>Pinus</t>
  </si>
  <si>
    <t>Ilex paraguariensis</t>
  </si>
  <si>
    <t>Hovenia dulcis</t>
  </si>
  <si>
    <t>Paulownia tomentosa</t>
  </si>
  <si>
    <t>Total</t>
  </si>
  <si>
    <t>Total de Up's</t>
  </si>
  <si>
    <t>Tamanho médio de UP (ha)</t>
  </si>
  <si>
    <t>Certificados de produtor ativos</t>
  </si>
  <si>
    <t>Propriedades com UP Florestal</t>
  </si>
  <si>
    <r>
      <rPr>
        <b/>
        <sz val="11"/>
        <color rgb="FF000000"/>
        <rFont val="Aptos Narrow"/>
        <scheme val="minor"/>
      </rPr>
      <t>Fonte:</t>
    </r>
    <r>
      <rPr>
        <sz val="11"/>
        <color rgb="FF000000"/>
        <rFont val="Aptos Narrow"/>
        <scheme val="minor"/>
      </rPr>
      <t xml:space="preserve"> banco de dados SDA - módulo florestal, plataforma Cognos.</t>
    </r>
  </si>
  <si>
    <t>Data das informações</t>
  </si>
  <si>
    <t>RELATÓRIO/NOTA TÉCNICA ELABORADO POR</t>
  </si>
  <si>
    <t>Nome: Tiago Antonio Fick   Id Funcional: 389169/01</t>
  </si>
  <si>
    <t>Especialista em Infraestrutura - Engenheiro Florestal</t>
  </si>
  <si>
    <t>E-mail: tiago-fick@agricultura.rs.gov.br</t>
  </si>
  <si>
    <t>Data: 08/08/2025</t>
  </si>
  <si>
    <t>Data: 09/09/2025</t>
  </si>
  <si>
    <t>Data: 03/10/2025</t>
  </si>
  <si>
    <t>Data: 04/11/2025</t>
  </si>
  <si>
    <t>Data: 05/12/2025</t>
  </si>
  <si>
    <t>Data das informações 30/12/2025</t>
  </si>
  <si>
    <t>Data: 30/12/2025</t>
  </si>
  <si>
    <t>Data das informações 05/02/2026</t>
  </si>
  <si>
    <t>Data: 05/02/2026</t>
  </si>
  <si>
    <t>Data das informações 04/03/2026</t>
  </si>
  <si>
    <t>Data: 05/03/2026</t>
  </si>
  <si>
    <t>Data das informações 14/04/2026</t>
  </si>
  <si>
    <t>Data: 15/04/2026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</si>
</sst>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_-* #,##0_-;\-* #,##0_-;_-* &quot;-&quot;??_-;_-@_-"/>
  </numFmts>
  <fonts count="1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rgb="FF008000"/>
      <name val="Arial"/>
      <family val="2"/>
    </font>
    <font>
      <b/>
      <sz val="11"/>
      <color rgb="FF000000"/>
      <name val="Tahoma"/>
      <family val="2"/>
    </font>
    <font>
      <b/>
      <sz val="11"/>
      <color theme="1"/>
      <name val="Arial"/>
      <family val="2"/>
      <charset val="1"/>
    </font>
    <font>
      <sz val="11"/>
      <color theme="1"/>
      <name val="Arial"/>
      <family val="2"/>
      <charset val="1"/>
    </font>
    <font>
      <b/>
      <sz val="11"/>
      <color rgb="FF000000"/>
      <name val="Aptos Narrow"/>
      <scheme val="minor"/>
    </font>
    <font>
      <sz val="11"/>
      <color rgb="FF000000"/>
      <name val="Aptos Narrow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sz val="11"/>
      <color rgb="FF000000"/>
      <name val="Aptos Narrow"/>
      <family val="2"/>
    </font>
    <font>
      <b/>
      <sz val="11"/>
      <color rgb="FF000000"/>
      <name val="Calibri"/>
      <family val="2"/>
    </font>
    <font>
      <b/>
      <sz val="11"/>
      <color rgb="FF000000"/>
      <name val="Aptos Narrow"/>
      <family val="2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rgb="FF0000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1" fillId="0" borderId="0" xfId="0" applyNumberFormat="1" applyFont="1"/>
    <xf numFmtId="0" fontId="2" fillId="6" borderId="0" xfId="0" applyFont="1" applyFill="1"/>
    <xf numFmtId="0" fontId="2" fillId="6" borderId="0" xfId="0" applyFont="1" applyFill="1" applyAlignment="1">
      <alignment horizontal="center" vertical="center" wrapText="1"/>
    </xf>
    <xf numFmtId="0" fontId="3" fillId="0" borderId="0" xfId="0" applyFont="1"/>
    <xf numFmtId="0" fontId="4" fillId="0" borderId="2" xfId="0" applyFont="1" applyBorder="1" applyAlignment="1">
      <alignment vertical="center"/>
    </xf>
    <xf numFmtId="0" fontId="5" fillId="0" borderId="0" xfId="0" applyFont="1"/>
    <xf numFmtId="0" fontId="0" fillId="0" borderId="3" xfId="0" applyBorder="1"/>
    <xf numFmtId="0" fontId="7" fillId="0" borderId="0" xfId="0" applyFont="1"/>
    <xf numFmtId="0" fontId="7" fillId="0" borderId="1" xfId="0" applyFont="1" applyBorder="1"/>
    <xf numFmtId="4" fontId="7" fillId="0" borderId="1" xfId="0" applyNumberFormat="1" applyFont="1" applyBorder="1"/>
    <xf numFmtId="0" fontId="6" fillId="2" borderId="1" xfId="0" applyFont="1" applyFill="1" applyBorder="1"/>
    <xf numFmtId="4" fontId="6" fillId="2" borderId="1" xfId="0" applyNumberFormat="1" applyFont="1" applyFill="1" applyBorder="1"/>
    <xf numFmtId="0" fontId="7" fillId="3" borderId="1" xfId="0" applyFont="1" applyFill="1" applyBorder="1"/>
    <xf numFmtId="3" fontId="7" fillId="3" borderId="1" xfId="0" applyNumberFormat="1" applyFont="1" applyFill="1" applyBorder="1" applyAlignment="1">
      <alignment horizontal="right"/>
    </xf>
    <xf numFmtId="0" fontId="9" fillId="4" borderId="1" xfId="0" applyFont="1" applyFill="1" applyBorder="1"/>
    <xf numFmtId="2" fontId="9" fillId="4" borderId="1" xfId="0" applyNumberFormat="1" applyFont="1" applyFill="1" applyBorder="1" applyAlignment="1">
      <alignment horizontal="right"/>
    </xf>
    <xf numFmtId="0" fontId="9" fillId="5" borderId="1" xfId="0" applyFont="1" applyFill="1" applyBorder="1"/>
    <xf numFmtId="165" fontId="9" fillId="4" borderId="1" xfId="0" applyNumberFormat="1" applyFont="1" applyFill="1" applyBorder="1" applyAlignment="1">
      <alignment horizontal="right"/>
    </xf>
    <xf numFmtId="0" fontId="6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10" fillId="0" borderId="0" xfId="0" applyFont="1"/>
    <xf numFmtId="0" fontId="13" fillId="0" borderId="4" xfId="0" applyFont="1" applyBorder="1"/>
    <xf numFmtId="0" fontId="10" fillId="8" borderId="4" xfId="0" applyFont="1" applyFill="1" applyBorder="1"/>
    <xf numFmtId="14" fontId="12" fillId="0" borderId="0" xfId="0" applyNumberFormat="1" applyFont="1"/>
    <xf numFmtId="4" fontId="13" fillId="0" borderId="1" xfId="0" applyNumberFormat="1" applyFont="1" applyBorder="1"/>
    <xf numFmtId="4" fontId="13" fillId="0" borderId="4" xfId="0" applyNumberFormat="1" applyFont="1" applyBorder="1"/>
    <xf numFmtId="4" fontId="11" fillId="2" borderId="4" xfId="0" applyNumberFormat="1" applyFont="1" applyFill="1" applyBorder="1"/>
    <xf numFmtId="3" fontId="13" fillId="3" borderId="4" xfId="0" applyNumberFormat="1" applyFont="1" applyFill="1" applyBorder="1"/>
    <xf numFmtId="3" fontId="10" fillId="8" borderId="4" xfId="0" applyNumberFormat="1" applyFont="1" applyFill="1" applyBorder="1"/>
    <xf numFmtId="4" fontId="13" fillId="0" borderId="5" xfId="0" applyNumberFormat="1" applyFont="1" applyBorder="1"/>
    <xf numFmtId="3" fontId="13" fillId="3" borderId="6" xfId="0" applyNumberFormat="1" applyFont="1" applyFill="1" applyBorder="1"/>
    <xf numFmtId="2" fontId="0" fillId="4" borderId="1" xfId="0" applyNumberFormat="1" applyFill="1" applyBorder="1"/>
    <xf numFmtId="3" fontId="13" fillId="3" borderId="7" xfId="0" applyNumberFormat="1" applyFont="1" applyFill="1" applyBorder="1"/>
    <xf numFmtId="165" fontId="0" fillId="4" borderId="1" xfId="0" applyNumberFormat="1" applyFill="1" applyBorder="1"/>
    <xf numFmtId="0" fontId="2" fillId="6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1638300</xdr:colOff>
      <xdr:row>0</xdr:row>
      <xdr:rowOff>19050</xdr:rowOff>
    </xdr:from>
    <xdr:to>
      <xdr:col>0</xdr:col>
      <xdr:colOff>2562225</xdr:colOff>
      <xdr:row>1</xdr:row>
      <xdr:rowOff>57150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EC70041D-2991-4D67-4F99-28E3C8248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b="16667"/>
        <a:stretch>
          <a:fillRect/>
        </a:stretch>
      </xdr:blipFill>
      <xdr:spPr>
        <a:xfrm>
          <a:off x="1638300" y="19050"/>
          <a:ext cx="923925" cy="847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1638300</xdr:colOff>
      <xdr:row>0</xdr:row>
      <xdr:rowOff>19050</xdr:rowOff>
    </xdr:from>
    <xdr:to>
      <xdr:col>0</xdr:col>
      <xdr:colOff>2562225</xdr:colOff>
      <xdr:row>1</xdr:row>
      <xdr:rowOff>57150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C5ED1D72-7D36-46B1-9E29-E63C40C3C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b="16667"/>
        <a:stretch>
          <a:fillRect/>
        </a:stretch>
      </xdr:blipFill>
      <xdr:spPr>
        <a:xfrm>
          <a:off x="1638300" y="19050"/>
          <a:ext cx="923925" cy="847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1638300</xdr:colOff>
      <xdr:row>0</xdr:row>
      <xdr:rowOff>19050</xdr:rowOff>
    </xdr:from>
    <xdr:to>
      <xdr:col>0</xdr:col>
      <xdr:colOff>2562225</xdr:colOff>
      <xdr:row>1</xdr:row>
      <xdr:rowOff>57150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792E8318-0360-4139-B9C6-FBF01ADDC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b="16667"/>
        <a:stretch>
          <a:fillRect/>
        </a:stretch>
      </xdr:blipFill>
      <xdr:spPr>
        <a:xfrm>
          <a:off x="1638300" y="19050"/>
          <a:ext cx="923925" cy="847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1638300</xdr:colOff>
      <xdr:row>0</xdr:row>
      <xdr:rowOff>19050</xdr:rowOff>
    </xdr:from>
    <xdr:to>
      <xdr:col>0</xdr:col>
      <xdr:colOff>2562225</xdr:colOff>
      <xdr:row>1</xdr:row>
      <xdr:rowOff>57150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524C4DB0-82F1-49F4-AB30-5E0798350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b="16667"/>
        <a:stretch>
          <a:fillRect/>
        </a:stretch>
      </xdr:blipFill>
      <xdr:spPr>
        <a:xfrm>
          <a:off x="1638300" y="19050"/>
          <a:ext cx="92392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3"/>
  <sheetViews>
    <sheetView workbookViewId="0">
      <selection activeCell="H30" sqref="H30"/>
    </sheetView>
  </sheetViews>
  <sheetFormatPr defaultRowHeight="14.25"/>
  <cols>
    <col min="1" max="1" width="41.625" customWidth="1"/>
    <col min="2" max="2" width="20" customWidth="1"/>
  </cols>
  <sheetData>
    <row r="2" spans="1:7" ht="18">
      <c r="A2" s="35" t="s">
        <v>0</v>
      </c>
      <c r="B2" s="35"/>
      <c r="C2" s="2"/>
      <c r="D2" s="2"/>
      <c r="E2" s="2"/>
      <c r="F2" s="2"/>
      <c r="G2" s="2"/>
    </row>
    <row r="3" spans="1:7">
      <c r="A3" s="35"/>
      <c r="B3" s="35"/>
    </row>
    <row r="4" spans="1:7">
      <c r="A4" s="35"/>
      <c r="B4" s="35"/>
    </row>
    <row r="5" spans="1:7" ht="18" customHeight="1">
      <c r="A5" s="35" t="s">
        <v>1</v>
      </c>
      <c r="B5" s="35"/>
      <c r="C5" s="4"/>
      <c r="D5" s="4"/>
      <c r="E5" s="4"/>
      <c r="F5" s="4"/>
      <c r="G5" s="4"/>
    </row>
    <row r="6" spans="1:7" ht="18">
      <c r="A6" s="35" t="s">
        <v>2</v>
      </c>
      <c r="B6" s="35"/>
    </row>
    <row r="7" spans="1:7" ht="18">
      <c r="A7" s="3"/>
      <c r="B7" s="3"/>
    </row>
    <row r="8" spans="1:7">
      <c r="A8" s="36" t="s">
        <v>3</v>
      </c>
      <c r="B8" s="36"/>
    </row>
    <row r="10" spans="1:7" ht="15">
      <c r="A10" s="19" t="s">
        <v>4</v>
      </c>
      <c r="B10" s="20" t="s">
        <v>5</v>
      </c>
    </row>
    <row r="11" spans="1:7" ht="15">
      <c r="A11" s="9" t="s">
        <v>6</v>
      </c>
      <c r="B11" s="25">
        <v>28490.1</v>
      </c>
    </row>
    <row r="12" spans="1:7" ht="15">
      <c r="A12" s="9" t="s">
        <v>7</v>
      </c>
      <c r="B12" s="22">
        <v>2</v>
      </c>
    </row>
    <row r="13" spans="1:7" ht="15">
      <c r="A13" s="9" t="s">
        <v>8</v>
      </c>
      <c r="B13" s="26">
        <v>108259.88</v>
      </c>
    </row>
    <row r="14" spans="1:7" ht="15">
      <c r="A14" s="9" t="s">
        <v>9</v>
      </c>
      <c r="B14" s="22">
        <v>24.05</v>
      </c>
    </row>
    <row r="15" spans="1:7" ht="15">
      <c r="A15" s="9" t="s">
        <v>10</v>
      </c>
      <c r="B15" s="26">
        <v>79118.52</v>
      </c>
    </row>
    <row r="16" spans="1:7" ht="15">
      <c r="A16" s="9" t="s">
        <v>11</v>
      </c>
      <c r="B16" s="22">
        <v>1.5</v>
      </c>
    </row>
    <row r="17" spans="1:2" ht="15">
      <c r="A17" s="9" t="s">
        <v>12</v>
      </c>
      <c r="B17" s="22">
        <v>4.4000000000000004</v>
      </c>
    </row>
    <row r="18" spans="1:2" ht="15">
      <c r="A18" s="9" t="s">
        <v>13</v>
      </c>
      <c r="B18" s="22">
        <v>8</v>
      </c>
    </row>
    <row r="19" spans="1:2" ht="15">
      <c r="A19" s="11" t="s">
        <v>14</v>
      </c>
      <c r="B19" s="27">
        <v>215892.45</v>
      </c>
    </row>
    <row r="20" spans="1:2" ht="15">
      <c r="A20" s="13" t="s">
        <v>15</v>
      </c>
      <c r="B20" s="28">
        <v>6569</v>
      </c>
    </row>
    <row r="21" spans="1:2">
      <c r="A21" s="15" t="s">
        <v>16</v>
      </c>
      <c r="B21" s="23">
        <v>32.869999999999997</v>
      </c>
    </row>
    <row r="22" spans="1:2" ht="15">
      <c r="A22" s="17" t="s">
        <v>17</v>
      </c>
      <c r="B22" s="28">
        <v>3163</v>
      </c>
    </row>
    <row r="23" spans="1:2">
      <c r="A23" s="15" t="s">
        <v>18</v>
      </c>
      <c r="B23" s="29">
        <v>3164</v>
      </c>
    </row>
    <row r="24" spans="1:2" ht="15">
      <c r="A24" s="8" t="s">
        <v>19</v>
      </c>
    </row>
    <row r="25" spans="1:2">
      <c r="A25" t="s">
        <v>20</v>
      </c>
    </row>
    <row r="26" spans="1:2" ht="15">
      <c r="A26" s="24">
        <v>45877</v>
      </c>
    </row>
    <row r="29" spans="1:2" ht="15">
      <c r="A29" s="5" t="s">
        <v>21</v>
      </c>
      <c r="B29" s="7"/>
    </row>
    <row r="30" spans="1:2">
      <c r="A30" s="6" t="s">
        <v>22</v>
      </c>
    </row>
    <row r="31" spans="1:2">
      <c r="A31" s="6" t="s">
        <v>23</v>
      </c>
    </row>
    <row r="32" spans="1:2">
      <c r="A32" s="6" t="s">
        <v>24</v>
      </c>
    </row>
    <row r="33" spans="1:1">
      <c r="A33" s="21" t="s">
        <v>25</v>
      </c>
    </row>
  </sheetData>
  <sheetProtection algorithmName="SHA-512" hashValue="L9veLivOVH4IG1ANPB0L3syl0dcRka1KEe9UIXdhHZ2IfRmzLj140XMgh1mDIGOsjd1LEemHVE5aDov+vvwHkQ==" saltValue="HznmXv1vCPyQgyEeDKv93w==" spinCount="100000" sheet="1" objects="1" scenarios="1"/>
  <mergeCells count="4">
    <mergeCell ref="A2:B4"/>
    <mergeCell ref="A5:B5"/>
    <mergeCell ref="A6:B6"/>
    <mergeCell ref="A8:B8"/>
  </mergeCells>
  <printOptions horizontalCentered="1"/>
  <pageMargins left="0.7" right="0.7" top="0.75" bottom="0.75" header="0.3" footer="0.3"/>
  <pageSetup paperSize="9"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3"/>
  <sheetViews>
    <sheetView workbookViewId="0">
      <selection activeCell="A30" sqref="A30"/>
    </sheetView>
  </sheetViews>
  <sheetFormatPr defaultRowHeight="14.25"/>
  <cols>
    <col min="1" max="1" width="41.625" customWidth="1"/>
    <col min="2" max="2" width="20" customWidth="1"/>
  </cols>
  <sheetData>
    <row r="2" spans="1:7" ht="18">
      <c r="A2" s="35" t="s">
        <v>0</v>
      </c>
      <c r="B2" s="35"/>
      <c r="C2" s="2"/>
      <c r="D2" s="2"/>
      <c r="E2" s="2"/>
      <c r="F2" s="2"/>
      <c r="G2" s="2"/>
    </row>
    <row r="3" spans="1:7">
      <c r="A3" s="35"/>
      <c r="B3" s="35"/>
    </row>
    <row r="4" spans="1:7">
      <c r="A4" s="35"/>
      <c r="B4" s="35"/>
    </row>
    <row r="5" spans="1:7" ht="18" customHeight="1">
      <c r="A5" s="35" t="s">
        <v>1</v>
      </c>
      <c r="B5" s="35"/>
      <c r="C5" s="4"/>
      <c r="D5" s="4"/>
      <c r="E5" s="4"/>
      <c r="F5" s="4"/>
      <c r="G5" s="4"/>
    </row>
    <row r="6" spans="1:7" ht="18">
      <c r="A6" s="35" t="s">
        <v>2</v>
      </c>
      <c r="B6" s="35"/>
    </row>
    <row r="7" spans="1:7" ht="18">
      <c r="A7" s="3"/>
      <c r="B7" s="3"/>
    </row>
    <row r="8" spans="1:7">
      <c r="A8" s="36" t="s">
        <v>3</v>
      </c>
      <c r="B8" s="36"/>
    </row>
    <row r="10" spans="1:7" ht="15">
      <c r="A10" s="19" t="s">
        <v>4</v>
      </c>
      <c r="B10" s="20" t="s">
        <v>5</v>
      </c>
    </row>
    <row r="11" spans="1:7" ht="15">
      <c r="A11" s="9" t="s">
        <v>6</v>
      </c>
      <c r="B11" s="25">
        <v>29337</v>
      </c>
    </row>
    <row r="12" spans="1:7" ht="15">
      <c r="A12" s="9" t="s">
        <v>7</v>
      </c>
      <c r="B12" s="22">
        <v>2</v>
      </c>
    </row>
    <row r="13" spans="1:7" ht="15">
      <c r="A13" s="9" t="s">
        <v>8</v>
      </c>
      <c r="B13" s="26">
        <v>112314</v>
      </c>
    </row>
    <row r="14" spans="1:7" ht="15">
      <c r="A14" s="9" t="s">
        <v>9</v>
      </c>
      <c r="B14" s="22">
        <v>24.05</v>
      </c>
    </row>
    <row r="15" spans="1:7" ht="15">
      <c r="A15" s="9" t="s">
        <v>10</v>
      </c>
      <c r="B15" s="26">
        <v>80223</v>
      </c>
    </row>
    <row r="16" spans="1:7" ht="15">
      <c r="A16" s="9" t="s">
        <v>11</v>
      </c>
      <c r="B16" s="22">
        <v>1.5</v>
      </c>
    </row>
    <row r="17" spans="1:2" ht="15">
      <c r="A17" s="9" t="s">
        <v>12</v>
      </c>
      <c r="B17" s="22">
        <v>5.4</v>
      </c>
    </row>
    <row r="18" spans="1:2" ht="15">
      <c r="A18" s="9" t="s">
        <v>13</v>
      </c>
      <c r="B18" s="22">
        <v>8</v>
      </c>
    </row>
    <row r="19" spans="1:2" ht="15">
      <c r="A19" s="11" t="s">
        <v>14</v>
      </c>
      <c r="B19" s="27">
        <v>221914.95</v>
      </c>
    </row>
    <row r="20" spans="1:2" ht="15">
      <c r="A20" s="13" t="s">
        <v>15</v>
      </c>
      <c r="B20" s="28">
        <v>7215</v>
      </c>
    </row>
    <row r="21" spans="1:2">
      <c r="A21" s="15" t="s">
        <v>16</v>
      </c>
      <c r="B21" s="23">
        <v>30.76</v>
      </c>
    </row>
    <row r="22" spans="1:2" ht="15">
      <c r="A22" s="17" t="s">
        <v>17</v>
      </c>
      <c r="B22" s="28">
        <v>3569</v>
      </c>
    </row>
    <row r="23" spans="1:2">
      <c r="A23" s="15" t="s">
        <v>18</v>
      </c>
      <c r="B23" s="29">
        <v>3541</v>
      </c>
    </row>
    <row r="24" spans="1:2" ht="15">
      <c r="A24" s="8" t="s">
        <v>19</v>
      </c>
    </row>
    <row r="25" spans="1:2">
      <c r="A25" t="s">
        <v>20</v>
      </c>
    </row>
    <row r="26" spans="1:2" ht="15">
      <c r="A26" s="24">
        <v>45907</v>
      </c>
    </row>
    <row r="29" spans="1:2" ht="15">
      <c r="A29" s="5" t="s">
        <v>21</v>
      </c>
      <c r="B29" s="7"/>
    </row>
    <row r="30" spans="1:2">
      <c r="A30" s="6" t="s">
        <v>22</v>
      </c>
    </row>
    <row r="31" spans="1:2">
      <c r="A31" s="6" t="s">
        <v>23</v>
      </c>
    </row>
    <row r="32" spans="1:2">
      <c r="A32" s="6" t="s">
        <v>24</v>
      </c>
    </row>
    <row r="33" spans="1:1">
      <c r="A33" s="21" t="s">
        <v>26</v>
      </c>
    </row>
  </sheetData>
  <sheetProtection algorithmName="SHA-512" hashValue="L9veLivOVH4IG1ANPB0L3syl0dcRka1KEe9UIXdhHZ2IfRmzLj140XMgh1mDIGOsjd1LEemHVE5aDov+vvwHkQ==" saltValue="HznmXv1vCPyQgyEeDKv93w==" spinCount="100000" sheet="1" objects="1" scenarios="1"/>
  <mergeCells count="4">
    <mergeCell ref="A2:B4"/>
    <mergeCell ref="A5:B5"/>
    <mergeCell ref="A6:B6"/>
    <mergeCell ref="A8:B8"/>
  </mergeCells>
  <printOptions horizontalCentered="1"/>
  <pageMargins left="0.7" right="0.7" top="0.75" bottom="0.75" header="0.3" footer="0.3"/>
  <pageSetup paperSize="9" scale="7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3"/>
  <sheetViews>
    <sheetView workbookViewId="0">
      <selection activeCell="A30" sqref="A30"/>
    </sheetView>
  </sheetViews>
  <sheetFormatPr defaultRowHeight="14.25"/>
  <cols>
    <col min="1" max="1" width="41.625" customWidth="1"/>
    <col min="2" max="2" width="20" customWidth="1"/>
  </cols>
  <sheetData>
    <row r="2" spans="1:7" ht="18">
      <c r="A2" s="35" t="s">
        <v>0</v>
      </c>
      <c r="B2" s="35"/>
      <c r="C2" s="2"/>
      <c r="D2" s="2"/>
      <c r="E2" s="2"/>
      <c r="F2" s="2"/>
      <c r="G2" s="2"/>
    </row>
    <row r="3" spans="1:7">
      <c r="A3" s="35"/>
      <c r="B3" s="35"/>
    </row>
    <row r="4" spans="1:7">
      <c r="A4" s="35"/>
      <c r="B4" s="35"/>
    </row>
    <row r="5" spans="1:7" ht="18" customHeight="1">
      <c r="A5" s="35" t="s">
        <v>1</v>
      </c>
      <c r="B5" s="35"/>
      <c r="C5" s="4"/>
      <c r="D5" s="4"/>
      <c r="E5" s="4"/>
      <c r="F5" s="4"/>
      <c r="G5" s="4"/>
    </row>
    <row r="6" spans="1:7" ht="18">
      <c r="A6" s="35" t="s">
        <v>2</v>
      </c>
      <c r="B6" s="35"/>
    </row>
    <row r="7" spans="1:7" ht="18">
      <c r="A7" s="3"/>
      <c r="B7" s="3"/>
    </row>
    <row r="8" spans="1:7">
      <c r="A8" s="36" t="s">
        <v>3</v>
      </c>
      <c r="B8" s="36"/>
    </row>
    <row r="10" spans="1:7" ht="15">
      <c r="A10" s="19" t="s">
        <v>4</v>
      </c>
      <c r="B10" s="20" t="s">
        <v>5</v>
      </c>
    </row>
    <row r="11" spans="1:7" ht="15">
      <c r="A11" s="9" t="s">
        <v>6</v>
      </c>
      <c r="B11" s="25">
        <v>31636.89</v>
      </c>
    </row>
    <row r="12" spans="1:7" ht="15">
      <c r="A12" s="9" t="s">
        <v>7</v>
      </c>
      <c r="B12" s="22">
        <v>2</v>
      </c>
    </row>
    <row r="13" spans="1:7" ht="15">
      <c r="A13" s="9" t="s">
        <v>8</v>
      </c>
      <c r="B13" s="26">
        <v>114568.86</v>
      </c>
    </row>
    <row r="14" spans="1:7" ht="15">
      <c r="A14" s="9" t="s">
        <v>9</v>
      </c>
      <c r="B14" s="22">
        <v>24.05</v>
      </c>
    </row>
    <row r="15" spans="1:7" ht="15">
      <c r="A15" s="9" t="s">
        <v>10</v>
      </c>
      <c r="B15" s="26">
        <v>80738.259999999995</v>
      </c>
    </row>
    <row r="16" spans="1:7" ht="15">
      <c r="A16" s="9" t="s">
        <v>11</v>
      </c>
      <c r="B16" s="22">
        <v>1.5</v>
      </c>
    </row>
    <row r="17" spans="1:2" ht="15">
      <c r="A17" s="9" t="s">
        <v>12</v>
      </c>
      <c r="B17" s="22">
        <v>5.4</v>
      </c>
    </row>
    <row r="18" spans="1:2" ht="15">
      <c r="A18" s="9" t="s">
        <v>13</v>
      </c>
      <c r="B18" s="22">
        <v>8</v>
      </c>
    </row>
    <row r="19" spans="1:2" ht="15">
      <c r="A19" s="11" t="s">
        <v>14</v>
      </c>
      <c r="B19" s="27">
        <v>226984.95999999999</v>
      </c>
    </row>
    <row r="20" spans="1:2" ht="15">
      <c r="A20" s="13" t="s">
        <v>15</v>
      </c>
      <c r="B20" s="28">
        <v>7215</v>
      </c>
    </row>
    <row r="21" spans="1:2">
      <c r="A21" s="15" t="s">
        <v>16</v>
      </c>
      <c r="B21" s="23">
        <v>31.46</v>
      </c>
    </row>
    <row r="22" spans="1:2" ht="15">
      <c r="A22" s="17" t="s">
        <v>17</v>
      </c>
      <c r="B22" s="28">
        <v>3569</v>
      </c>
    </row>
    <row r="23" spans="1:2">
      <c r="A23" s="15" t="s">
        <v>18</v>
      </c>
      <c r="B23" s="29">
        <v>3541</v>
      </c>
    </row>
    <row r="24" spans="1:2" ht="15">
      <c r="A24" s="8" t="s">
        <v>19</v>
      </c>
    </row>
    <row r="25" spans="1:2">
      <c r="A25" t="s">
        <v>20</v>
      </c>
    </row>
    <row r="26" spans="1:2" ht="15">
      <c r="A26" s="24">
        <v>45933</v>
      </c>
    </row>
    <row r="29" spans="1:2" ht="15">
      <c r="A29" s="5" t="s">
        <v>21</v>
      </c>
      <c r="B29" s="7"/>
    </row>
    <row r="30" spans="1:2">
      <c r="A30" s="6" t="s">
        <v>22</v>
      </c>
    </row>
    <row r="31" spans="1:2">
      <c r="A31" s="6" t="s">
        <v>23</v>
      </c>
    </row>
    <row r="32" spans="1:2">
      <c r="A32" s="6" t="s">
        <v>24</v>
      </c>
    </row>
    <row r="33" spans="1:1">
      <c r="A33" s="21" t="s">
        <v>27</v>
      </c>
    </row>
  </sheetData>
  <sheetProtection algorithmName="SHA-512" hashValue="L9veLivOVH4IG1ANPB0L3syl0dcRka1KEe9UIXdhHZ2IfRmzLj140XMgh1mDIGOsjd1LEemHVE5aDov+vvwHkQ==" saltValue="HznmXv1vCPyQgyEeDKv93w==" spinCount="100000" sheet="1" objects="1" scenarios="1"/>
  <mergeCells count="4">
    <mergeCell ref="A2:B4"/>
    <mergeCell ref="A5:B5"/>
    <mergeCell ref="A6:B6"/>
    <mergeCell ref="A8:B8"/>
  </mergeCells>
  <printOptions horizontalCentered="1"/>
  <pageMargins left="0.7" right="0.7" top="0.75" bottom="0.75" header="0.3" footer="0.3"/>
  <pageSetup paperSize="9" scale="75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3"/>
  <sheetViews>
    <sheetView workbookViewId="0">
      <selection activeCell="A30" sqref="A30"/>
    </sheetView>
  </sheetViews>
  <sheetFormatPr defaultRowHeight="14.25"/>
  <cols>
    <col min="1" max="1" width="41.625" customWidth="1"/>
    <col min="2" max="2" width="20" customWidth="1"/>
  </cols>
  <sheetData>
    <row r="2" spans="1:7" ht="18">
      <c r="A2" s="35" t="s">
        <v>0</v>
      </c>
      <c r="B2" s="35"/>
      <c r="C2" s="2"/>
      <c r="D2" s="2"/>
      <c r="E2" s="2"/>
      <c r="F2" s="2"/>
      <c r="G2" s="2"/>
    </row>
    <row r="3" spans="1:7">
      <c r="A3" s="35"/>
      <c r="B3" s="35"/>
    </row>
    <row r="4" spans="1:7">
      <c r="A4" s="35"/>
      <c r="B4" s="35"/>
    </row>
    <row r="5" spans="1:7" ht="18" customHeight="1">
      <c r="A5" s="35" t="s">
        <v>1</v>
      </c>
      <c r="B5" s="35"/>
      <c r="C5" s="4"/>
      <c r="D5" s="4"/>
      <c r="E5" s="4"/>
      <c r="F5" s="4"/>
      <c r="G5" s="4"/>
    </row>
    <row r="6" spans="1:7" ht="18">
      <c r="A6" s="35" t="s">
        <v>2</v>
      </c>
      <c r="B6" s="35"/>
    </row>
    <row r="7" spans="1:7" ht="18">
      <c r="A7" s="3"/>
      <c r="B7" s="3"/>
    </row>
    <row r="8" spans="1:7">
      <c r="A8" s="36" t="s">
        <v>3</v>
      </c>
      <c r="B8" s="36"/>
    </row>
    <row r="10" spans="1:7" ht="15">
      <c r="A10" s="19" t="s">
        <v>4</v>
      </c>
      <c r="B10" s="20" t="s">
        <v>5</v>
      </c>
    </row>
    <row r="11" spans="1:7">
      <c r="A11" s="9" t="s">
        <v>6</v>
      </c>
      <c r="B11" s="10">
        <v>31945.69</v>
      </c>
    </row>
    <row r="12" spans="1:7">
      <c r="A12" s="9" t="s">
        <v>7</v>
      </c>
      <c r="B12" s="10">
        <v>2</v>
      </c>
    </row>
    <row r="13" spans="1:7">
      <c r="A13" s="9" t="s">
        <v>8</v>
      </c>
      <c r="B13" s="10">
        <v>115933.7</v>
      </c>
    </row>
    <row r="14" spans="1:7">
      <c r="A14" s="9" t="s">
        <v>9</v>
      </c>
      <c r="B14" s="10">
        <v>24.05</v>
      </c>
    </row>
    <row r="15" spans="1:7">
      <c r="A15" s="9" t="s">
        <v>10</v>
      </c>
      <c r="B15" s="10">
        <v>80953.83</v>
      </c>
    </row>
    <row r="16" spans="1:7">
      <c r="A16" s="9" t="s">
        <v>11</v>
      </c>
      <c r="B16" s="10">
        <v>1.5</v>
      </c>
    </row>
    <row r="17" spans="1:2">
      <c r="A17" s="9" t="s">
        <v>12</v>
      </c>
      <c r="B17" s="10">
        <v>5.4</v>
      </c>
    </row>
    <row r="18" spans="1:2">
      <c r="A18" s="9" t="s">
        <v>13</v>
      </c>
      <c r="B18" s="10">
        <v>8</v>
      </c>
    </row>
    <row r="19" spans="1:2" ht="15">
      <c r="A19" s="11" t="s">
        <v>14</v>
      </c>
      <c r="B19" s="12">
        <f>SUM(B11:B18)</f>
        <v>228874.16999999995</v>
      </c>
    </row>
    <row r="20" spans="1:2">
      <c r="A20" s="13" t="s">
        <v>15</v>
      </c>
      <c r="B20" s="14">
        <v>7991</v>
      </c>
    </row>
    <row r="21" spans="1:2">
      <c r="A21" s="15" t="s">
        <v>16</v>
      </c>
      <c r="B21" s="16">
        <f>B19/B20</f>
        <v>28.641492929545734</v>
      </c>
    </row>
    <row r="22" spans="1:2">
      <c r="A22" s="17" t="s">
        <v>17</v>
      </c>
      <c r="B22" s="14">
        <v>3890</v>
      </c>
    </row>
    <row r="23" spans="1:2">
      <c r="A23" s="15" t="s">
        <v>18</v>
      </c>
      <c r="B23" s="18">
        <v>3882</v>
      </c>
    </row>
    <row r="24" spans="1:2" ht="15">
      <c r="A24" s="8" t="s">
        <v>19</v>
      </c>
    </row>
    <row r="25" spans="1:2">
      <c r="A25" t="s">
        <v>20</v>
      </c>
    </row>
    <row r="26" spans="1:2" ht="15">
      <c r="A26" s="1">
        <v>45965</v>
      </c>
    </row>
    <row r="29" spans="1:2" ht="15">
      <c r="A29" s="5" t="s">
        <v>21</v>
      </c>
      <c r="B29" s="7"/>
    </row>
    <row r="30" spans="1:2">
      <c r="A30" s="6" t="s">
        <v>22</v>
      </c>
    </row>
    <row r="31" spans="1:2">
      <c r="A31" s="6" t="s">
        <v>23</v>
      </c>
    </row>
    <row r="32" spans="1:2">
      <c r="A32" s="6" t="s">
        <v>24</v>
      </c>
    </row>
    <row r="33" spans="1:1">
      <c r="A33" t="s">
        <v>28</v>
      </c>
    </row>
  </sheetData>
  <sheetProtection algorithmName="SHA-512" hashValue="L9veLivOVH4IG1ANPB0L3syl0dcRka1KEe9UIXdhHZ2IfRmzLj140XMgh1mDIGOsjd1LEemHVE5aDov+vvwHkQ==" saltValue="HznmXv1vCPyQgyEeDKv93w==" spinCount="100000" sheet="1" objects="1" scenarios="1"/>
  <mergeCells count="4">
    <mergeCell ref="A2:B4"/>
    <mergeCell ref="A5:B5"/>
    <mergeCell ref="A6:B6"/>
    <mergeCell ref="A8:B8"/>
  </mergeCells>
  <printOptions horizontalCentered="1"/>
  <pageMargins left="0.7" right="0.7" top="0.75" bottom="0.75" header="0.3" footer="0.3"/>
  <pageSetup paperSize="9" scale="75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3"/>
  <sheetViews>
    <sheetView workbookViewId="0">
      <selection activeCell="B11" sqref="B11:B23"/>
    </sheetView>
  </sheetViews>
  <sheetFormatPr defaultRowHeight="14.25"/>
  <cols>
    <col min="1" max="1" width="41.625" customWidth="1"/>
    <col min="2" max="2" width="20" customWidth="1"/>
  </cols>
  <sheetData>
    <row r="2" spans="1:7" ht="18">
      <c r="A2" s="35" t="s">
        <v>0</v>
      </c>
      <c r="B2" s="35"/>
      <c r="C2" s="2"/>
      <c r="D2" s="2"/>
      <c r="E2" s="2"/>
      <c r="F2" s="2"/>
      <c r="G2" s="2"/>
    </row>
    <row r="3" spans="1:7">
      <c r="A3" s="35"/>
      <c r="B3" s="35"/>
    </row>
    <row r="4" spans="1:7">
      <c r="A4" s="35"/>
      <c r="B4" s="35"/>
    </row>
    <row r="5" spans="1:7" ht="18" customHeight="1">
      <c r="A5" s="35" t="s">
        <v>1</v>
      </c>
      <c r="B5" s="35"/>
      <c r="C5" s="4"/>
      <c r="D5" s="4"/>
      <c r="E5" s="4"/>
      <c r="F5" s="4"/>
      <c r="G5" s="4"/>
    </row>
    <row r="6" spans="1:7" ht="18">
      <c r="A6" s="35" t="s">
        <v>2</v>
      </c>
      <c r="B6" s="35"/>
    </row>
    <row r="7" spans="1:7" ht="18">
      <c r="A7" s="3"/>
      <c r="B7" s="3"/>
    </row>
    <row r="8" spans="1:7">
      <c r="A8" s="36" t="s">
        <v>3</v>
      </c>
      <c r="B8" s="36"/>
    </row>
    <row r="10" spans="1:7" ht="15">
      <c r="A10" s="19" t="s">
        <v>4</v>
      </c>
      <c r="B10" s="20" t="s">
        <v>5</v>
      </c>
    </row>
    <row r="11" spans="1:7">
      <c r="A11" s="9" t="s">
        <v>6</v>
      </c>
      <c r="B11" s="10">
        <v>32223.48</v>
      </c>
    </row>
    <row r="12" spans="1:7">
      <c r="A12" s="9" t="s">
        <v>7</v>
      </c>
      <c r="B12" s="10">
        <v>2</v>
      </c>
    </row>
    <row r="13" spans="1:7">
      <c r="A13" s="9" t="s">
        <v>8</v>
      </c>
      <c r="B13" s="10">
        <v>116910.3</v>
      </c>
    </row>
    <row r="14" spans="1:7">
      <c r="A14" s="9" t="s">
        <v>9</v>
      </c>
      <c r="B14" s="10">
        <v>24.05</v>
      </c>
    </row>
    <row r="15" spans="1:7">
      <c r="A15" s="9" t="s">
        <v>10</v>
      </c>
      <c r="B15" s="10">
        <v>82751.03</v>
      </c>
    </row>
    <row r="16" spans="1:7">
      <c r="A16" s="9" t="s">
        <v>11</v>
      </c>
      <c r="B16" s="10">
        <v>1.5</v>
      </c>
    </row>
    <row r="17" spans="1:2">
      <c r="A17" s="9" t="s">
        <v>12</v>
      </c>
      <c r="B17" s="10">
        <v>5.4</v>
      </c>
    </row>
    <row r="18" spans="1:2">
      <c r="A18" s="9" t="s">
        <v>13</v>
      </c>
      <c r="B18" s="10">
        <v>8</v>
      </c>
    </row>
    <row r="19" spans="1:2" ht="15">
      <c r="A19" s="11" t="s">
        <v>14</v>
      </c>
      <c r="B19" s="12">
        <f>SUM(B11:B18)</f>
        <v>231925.75999999998</v>
      </c>
    </row>
    <row r="20" spans="1:2">
      <c r="A20" s="13" t="s">
        <v>15</v>
      </c>
      <c r="B20" s="14">
        <v>8091</v>
      </c>
    </row>
    <row r="21" spans="1:2">
      <c r="A21" s="15" t="s">
        <v>16</v>
      </c>
      <c r="B21" s="16">
        <f>B19/B20</f>
        <v>28.664659498207882</v>
      </c>
    </row>
    <row r="22" spans="1:2">
      <c r="A22" s="17" t="s">
        <v>17</v>
      </c>
      <c r="B22" s="14">
        <v>3995</v>
      </c>
    </row>
    <row r="23" spans="1:2">
      <c r="A23" s="15" t="s">
        <v>18</v>
      </c>
      <c r="B23" s="18">
        <v>3972</v>
      </c>
    </row>
    <row r="24" spans="1:2" ht="15">
      <c r="A24" s="8" t="s">
        <v>19</v>
      </c>
    </row>
    <row r="25" spans="1:2">
      <c r="A25" t="s">
        <v>20</v>
      </c>
    </row>
    <row r="26" spans="1:2" ht="15">
      <c r="A26" s="1">
        <v>45995</v>
      </c>
    </row>
    <row r="29" spans="1:2" ht="15">
      <c r="A29" s="5" t="s">
        <v>21</v>
      </c>
      <c r="B29" s="7"/>
    </row>
    <row r="30" spans="1:2">
      <c r="A30" s="6" t="s">
        <v>22</v>
      </c>
    </row>
    <row r="31" spans="1:2">
      <c r="A31" s="6" t="s">
        <v>23</v>
      </c>
    </row>
    <row r="32" spans="1:2">
      <c r="A32" s="6" t="s">
        <v>24</v>
      </c>
    </row>
    <row r="33" spans="1:1">
      <c r="A33" t="s">
        <v>29</v>
      </c>
    </row>
  </sheetData>
  <sheetProtection algorithmName="SHA-512" hashValue="L9veLivOVH4IG1ANPB0L3syl0dcRka1KEe9UIXdhHZ2IfRmzLj140XMgh1mDIGOsjd1LEemHVE5aDov+vvwHkQ==" saltValue="HznmXv1vCPyQgyEeDKv93w==" spinCount="100000" sheet="1" objects="1" scenarios="1"/>
  <mergeCells count="4">
    <mergeCell ref="A2:B4"/>
    <mergeCell ref="A8:B8"/>
    <mergeCell ref="A5:B5"/>
    <mergeCell ref="A6:B6"/>
  </mergeCells>
  <printOptions horizontalCentered="1"/>
  <pageMargins left="0.7" right="0.7" top="0.75" bottom="0.75" header="0.3" footer="0.3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workbookViewId="0">
      <selection activeCell="A29" sqref="A29"/>
    </sheetView>
  </sheetViews>
  <sheetFormatPr defaultRowHeight="14.25"/>
  <cols>
    <col min="1" max="1" width="41.625" customWidth="1"/>
    <col min="2" max="2" width="20" customWidth="1"/>
  </cols>
  <sheetData>
    <row r="1" spans="1:7" ht="63.75" customHeight="1"/>
    <row r="2" spans="1:7" ht="18">
      <c r="A2" s="35" t="s">
        <v>0</v>
      </c>
      <c r="B2" s="35"/>
      <c r="C2" s="2"/>
      <c r="D2" s="2"/>
      <c r="E2" s="2"/>
      <c r="F2" s="2"/>
      <c r="G2" s="2"/>
    </row>
    <row r="3" spans="1:7">
      <c r="A3" s="35"/>
      <c r="B3" s="35"/>
    </row>
    <row r="4" spans="1:7">
      <c r="A4" s="35"/>
      <c r="B4" s="35"/>
    </row>
    <row r="5" spans="1:7" ht="18" customHeight="1">
      <c r="A5" s="35" t="s">
        <v>1</v>
      </c>
      <c r="B5" s="35"/>
      <c r="C5" s="4"/>
      <c r="D5" s="4"/>
      <c r="E5" s="4"/>
      <c r="F5" s="4"/>
      <c r="G5" s="4"/>
    </row>
    <row r="6" spans="1:7" ht="18">
      <c r="A6" s="35" t="s">
        <v>2</v>
      </c>
      <c r="B6" s="35"/>
    </row>
    <row r="7" spans="1:7" ht="18">
      <c r="A7" s="3"/>
      <c r="B7" s="3"/>
    </row>
    <row r="8" spans="1:7">
      <c r="A8" s="36" t="s">
        <v>3</v>
      </c>
      <c r="B8" s="36"/>
    </row>
    <row r="10" spans="1:7" ht="15">
      <c r="A10" s="19" t="s">
        <v>4</v>
      </c>
      <c r="B10" s="20" t="s">
        <v>5</v>
      </c>
    </row>
    <row r="11" spans="1:7" ht="15">
      <c r="A11" s="9" t="s">
        <v>6</v>
      </c>
      <c r="B11" s="30">
        <v>32442.76</v>
      </c>
    </row>
    <row r="12" spans="1:7" ht="15">
      <c r="A12" s="9" t="s">
        <v>7</v>
      </c>
      <c r="B12" s="30">
        <v>2</v>
      </c>
    </row>
    <row r="13" spans="1:7" ht="15">
      <c r="A13" s="9" t="s">
        <v>8</v>
      </c>
      <c r="B13" s="30">
        <v>121072.84</v>
      </c>
    </row>
    <row r="14" spans="1:7" ht="15">
      <c r="A14" s="9" t="s">
        <v>9</v>
      </c>
      <c r="B14" s="30">
        <v>24.05</v>
      </c>
    </row>
    <row r="15" spans="1:7" ht="15">
      <c r="A15" s="9" t="s">
        <v>10</v>
      </c>
      <c r="B15" s="30">
        <v>82794.87</v>
      </c>
    </row>
    <row r="16" spans="1:7" ht="15">
      <c r="A16" s="9" t="s">
        <v>11</v>
      </c>
      <c r="B16" s="30">
        <v>1.5</v>
      </c>
    </row>
    <row r="17" spans="1:2" ht="15">
      <c r="A17" s="9" t="s">
        <v>12</v>
      </c>
      <c r="B17" s="30">
        <v>5.4</v>
      </c>
    </row>
    <row r="18" spans="1:2" ht="15">
      <c r="A18" s="9" t="s">
        <v>13</v>
      </c>
      <c r="B18" s="30">
        <v>8</v>
      </c>
    </row>
    <row r="19" spans="1:2" ht="15">
      <c r="A19" s="11" t="s">
        <v>14</v>
      </c>
      <c r="B19" s="12">
        <f>SUM(B11:B18)</f>
        <v>236351.41999999998</v>
      </c>
    </row>
    <row r="20" spans="1:2" ht="15">
      <c r="A20" s="13" t="s">
        <v>15</v>
      </c>
      <c r="B20" s="31">
        <v>8269</v>
      </c>
    </row>
    <row r="21" spans="1:2">
      <c r="A21" s="15" t="s">
        <v>16</v>
      </c>
      <c r="B21" s="32">
        <f>B19/B20</f>
        <v>28.582829846414317</v>
      </c>
    </row>
    <row r="22" spans="1:2" ht="15">
      <c r="A22" s="17" t="s">
        <v>17</v>
      </c>
      <c r="B22" s="33">
        <v>4080</v>
      </c>
    </row>
    <row r="23" spans="1:2">
      <c r="A23" s="15" t="s">
        <v>18</v>
      </c>
      <c r="B23" s="34">
        <v>4055</v>
      </c>
    </row>
    <row r="24" spans="1:2" ht="15">
      <c r="A24" s="8" t="s">
        <v>19</v>
      </c>
    </row>
    <row r="25" spans="1:2">
      <c r="A25" t="s">
        <v>30</v>
      </c>
    </row>
    <row r="26" spans="1:2" ht="15">
      <c r="A26" s="1"/>
    </row>
    <row r="29" spans="1:2" ht="15">
      <c r="A29" s="5" t="s">
        <v>21</v>
      </c>
      <c r="B29" s="7"/>
    </row>
    <row r="30" spans="1:2">
      <c r="A30" s="6" t="s">
        <v>22</v>
      </c>
    </row>
    <row r="31" spans="1:2">
      <c r="A31" s="6" t="s">
        <v>23</v>
      </c>
    </row>
    <row r="32" spans="1:2">
      <c r="A32" s="6" t="s">
        <v>24</v>
      </c>
    </row>
    <row r="33" spans="1:1">
      <c r="A33" t="s">
        <v>31</v>
      </c>
    </row>
  </sheetData>
  <sheetProtection algorithmName="SHA-512" hashValue="L9veLivOVH4IG1ANPB0L3syl0dcRka1KEe9UIXdhHZ2IfRmzLj140XMgh1mDIGOsjd1LEemHVE5aDov+vvwHkQ==" saltValue="HznmXv1vCPyQgyEeDKv93w==" spinCount="100000" sheet="1" objects="1" scenarios="1"/>
  <mergeCells count="4">
    <mergeCell ref="A2:B4"/>
    <mergeCell ref="A5:B5"/>
    <mergeCell ref="A6:B6"/>
    <mergeCell ref="A8:B8"/>
  </mergeCells>
  <printOptions horizontalCentered="1"/>
  <pageMargins left="0.25" right="0.25" top="0.75" bottom="0.75" header="0.3" footer="0.3"/>
  <pageSetup paperSize="9" scale="75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opLeftCell="A7" workbookViewId="0">
      <selection activeCell="A26" sqref="A26"/>
    </sheetView>
  </sheetViews>
  <sheetFormatPr defaultRowHeight="14.25"/>
  <cols>
    <col min="1" max="1" width="41.625" customWidth="1"/>
    <col min="2" max="2" width="20" customWidth="1"/>
  </cols>
  <sheetData>
    <row r="1" spans="1:7" ht="63.75" customHeight="1"/>
    <row r="2" spans="1:7" ht="18">
      <c r="A2" s="35" t="s">
        <v>0</v>
      </c>
      <c r="B2" s="35"/>
      <c r="C2" s="2"/>
      <c r="D2" s="2"/>
      <c r="E2" s="2"/>
      <c r="F2" s="2"/>
      <c r="G2" s="2"/>
    </row>
    <row r="3" spans="1:7">
      <c r="A3" s="35"/>
      <c r="B3" s="35"/>
    </row>
    <row r="4" spans="1:7">
      <c r="A4" s="35"/>
      <c r="B4" s="35"/>
    </row>
    <row r="5" spans="1:7" ht="18" customHeight="1">
      <c r="A5" s="35" t="s">
        <v>1</v>
      </c>
      <c r="B5" s="35"/>
      <c r="C5" s="4"/>
      <c r="D5" s="4"/>
      <c r="E5" s="4"/>
      <c r="F5" s="4"/>
      <c r="G5" s="4"/>
    </row>
    <row r="6" spans="1:7" ht="18">
      <c r="A6" s="35" t="s">
        <v>2</v>
      </c>
      <c r="B6" s="35"/>
    </row>
    <row r="7" spans="1:7" ht="18">
      <c r="A7" s="3"/>
      <c r="B7" s="3"/>
    </row>
    <row r="8" spans="1:7">
      <c r="A8" s="36" t="s">
        <v>3</v>
      </c>
      <c r="B8" s="36"/>
    </row>
    <row r="10" spans="1:7" ht="15">
      <c r="A10" s="19" t="s">
        <v>4</v>
      </c>
      <c r="B10" s="20" t="s">
        <v>5</v>
      </c>
    </row>
    <row r="11" spans="1:7" ht="15">
      <c r="A11" s="9" t="s">
        <v>6</v>
      </c>
      <c r="B11" s="30">
        <v>33029.46</v>
      </c>
    </row>
    <row r="12" spans="1:7" ht="15">
      <c r="A12" s="9" t="s">
        <v>7</v>
      </c>
      <c r="B12" s="30">
        <v>2</v>
      </c>
    </row>
    <row r="13" spans="1:7" ht="15">
      <c r="A13" s="9" t="s">
        <v>8</v>
      </c>
      <c r="B13" s="30">
        <v>126318.38</v>
      </c>
    </row>
    <row r="14" spans="1:7" ht="15">
      <c r="A14" s="9" t="s">
        <v>9</v>
      </c>
      <c r="B14" s="30">
        <v>24.05</v>
      </c>
    </row>
    <row r="15" spans="1:7" ht="15">
      <c r="A15" s="9" t="s">
        <v>10</v>
      </c>
      <c r="B15" s="30">
        <v>108266.73</v>
      </c>
    </row>
    <row r="16" spans="1:7" ht="15">
      <c r="A16" s="9" t="s">
        <v>11</v>
      </c>
      <c r="B16" s="30">
        <v>1.5</v>
      </c>
    </row>
    <row r="17" spans="1:2" ht="15">
      <c r="A17" s="9" t="s">
        <v>12</v>
      </c>
      <c r="B17" s="30">
        <v>5.4</v>
      </c>
    </row>
    <row r="18" spans="1:2" ht="15">
      <c r="A18" s="9" t="s">
        <v>13</v>
      </c>
      <c r="B18" s="30">
        <v>8</v>
      </c>
    </row>
    <row r="19" spans="1:2" ht="15">
      <c r="A19" s="11" t="s">
        <v>14</v>
      </c>
      <c r="B19" s="12">
        <f>SUM(B11:B18)</f>
        <v>267655.52</v>
      </c>
    </row>
    <row r="20" spans="1:2" ht="15">
      <c r="A20" s="13" t="s">
        <v>15</v>
      </c>
      <c r="B20" s="31">
        <v>8530</v>
      </c>
    </row>
    <row r="21" spans="1:2">
      <c r="A21" s="15" t="s">
        <v>16</v>
      </c>
      <c r="B21" s="32">
        <f>B19/B20</f>
        <v>31.378138335287225</v>
      </c>
    </row>
    <row r="22" spans="1:2" ht="15">
      <c r="A22" s="17" t="s">
        <v>17</v>
      </c>
      <c r="B22" s="33">
        <v>4193</v>
      </c>
    </row>
    <row r="23" spans="1:2">
      <c r="A23" s="15" t="s">
        <v>18</v>
      </c>
      <c r="B23" s="34">
        <v>4167</v>
      </c>
    </row>
    <row r="24" spans="1:2" ht="15">
      <c r="A24" s="8" t="s">
        <v>19</v>
      </c>
    </row>
    <row r="25" spans="1:2">
      <c r="A25" t="s">
        <v>32</v>
      </c>
    </row>
    <row r="26" spans="1:2" ht="15">
      <c r="A26" s="1"/>
    </row>
    <row r="29" spans="1:2" ht="15">
      <c r="A29" s="5" t="s">
        <v>21</v>
      </c>
      <c r="B29" s="7"/>
    </row>
    <row r="30" spans="1:2">
      <c r="A30" s="6" t="s">
        <v>22</v>
      </c>
    </row>
    <row r="31" spans="1:2">
      <c r="A31" s="6" t="s">
        <v>23</v>
      </c>
    </row>
    <row r="32" spans="1:2">
      <c r="A32" s="6" t="s">
        <v>24</v>
      </c>
    </row>
    <row r="33" spans="1:1">
      <c r="A33" t="s">
        <v>33</v>
      </c>
    </row>
  </sheetData>
  <sheetProtection algorithmName="SHA-512" hashValue="L9veLivOVH4IG1ANPB0L3syl0dcRka1KEe9UIXdhHZ2IfRmzLj140XMgh1mDIGOsjd1LEemHVE5aDov+vvwHkQ==" saltValue="HznmXv1vCPyQgyEeDKv93w==" spinCount="100000" sheet="1" objects="1" scenarios="1"/>
  <mergeCells count="4">
    <mergeCell ref="A2:B4"/>
    <mergeCell ref="A5:B5"/>
    <mergeCell ref="A6:B6"/>
    <mergeCell ref="A8:B8"/>
  </mergeCells>
  <printOptions horizontalCentered="1"/>
  <pageMargins left="0.25" right="0.25" top="0.75" bottom="0.75" header="0.3" footer="0.3"/>
  <pageSetup paperSize="9" scale="75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opLeftCell="A7" workbookViewId="0">
      <selection activeCell="A29" sqref="A29:B33"/>
    </sheetView>
  </sheetViews>
  <sheetFormatPr defaultRowHeight="14.25"/>
  <cols>
    <col min="1" max="1" width="41.625" customWidth="1"/>
    <col min="2" max="2" width="20" customWidth="1"/>
  </cols>
  <sheetData>
    <row r="1" spans="1:7" ht="63.75" customHeight="1"/>
    <row r="2" spans="1:7" ht="18">
      <c r="A2" s="35" t="s">
        <v>0</v>
      </c>
      <c r="B2" s="35"/>
      <c r="C2" s="2"/>
      <c r="D2" s="2"/>
      <c r="E2" s="2"/>
      <c r="F2" s="2"/>
      <c r="G2" s="2"/>
    </row>
    <row r="3" spans="1:7">
      <c r="A3" s="35"/>
      <c r="B3" s="35"/>
    </row>
    <row r="4" spans="1:7">
      <c r="A4" s="35"/>
      <c r="B4" s="35"/>
    </row>
    <row r="5" spans="1:7" ht="18" customHeight="1">
      <c r="A5" s="35" t="s">
        <v>1</v>
      </c>
      <c r="B5" s="35"/>
      <c r="C5" s="4"/>
      <c r="D5" s="4"/>
      <c r="E5" s="4"/>
      <c r="F5" s="4"/>
      <c r="G5" s="4"/>
    </row>
    <row r="6" spans="1:7" ht="18">
      <c r="A6" s="35" t="s">
        <v>2</v>
      </c>
      <c r="B6" s="35"/>
    </row>
    <row r="7" spans="1:7" ht="18">
      <c r="A7" s="3"/>
      <c r="B7" s="3"/>
    </row>
    <row r="8" spans="1:7">
      <c r="A8" s="36" t="s">
        <v>3</v>
      </c>
      <c r="B8" s="36"/>
    </row>
    <row r="10" spans="1:7" ht="15">
      <c r="A10" s="19" t="s">
        <v>4</v>
      </c>
      <c r="B10" s="20" t="s">
        <v>5</v>
      </c>
    </row>
    <row r="11" spans="1:7" ht="15">
      <c r="A11" s="9" t="s">
        <v>6</v>
      </c>
      <c r="B11" s="30">
        <v>33280.61</v>
      </c>
    </row>
    <row r="12" spans="1:7" ht="15">
      <c r="A12" s="9" t="s">
        <v>7</v>
      </c>
      <c r="B12" s="30">
        <v>2</v>
      </c>
    </row>
    <row r="13" spans="1:7" ht="15">
      <c r="A13" s="9" t="s">
        <v>8</v>
      </c>
      <c r="B13" s="30">
        <v>131289.34</v>
      </c>
    </row>
    <row r="14" spans="1:7" ht="15">
      <c r="A14" s="9" t="s">
        <v>9</v>
      </c>
      <c r="B14" s="30">
        <v>24.05</v>
      </c>
    </row>
    <row r="15" spans="1:7" ht="15">
      <c r="A15" s="9" t="s">
        <v>10</v>
      </c>
      <c r="B15" s="30">
        <v>112735.95</v>
      </c>
    </row>
    <row r="16" spans="1:7" ht="15">
      <c r="A16" s="9" t="s">
        <v>11</v>
      </c>
      <c r="B16" s="30">
        <v>1.5</v>
      </c>
    </row>
    <row r="17" spans="1:2" ht="15">
      <c r="A17" s="9" t="s">
        <v>12</v>
      </c>
      <c r="B17" s="30">
        <v>5.4</v>
      </c>
    </row>
    <row r="18" spans="1:2" ht="15">
      <c r="A18" s="9" t="s">
        <v>13</v>
      </c>
      <c r="B18" s="30">
        <v>8</v>
      </c>
    </row>
    <row r="19" spans="1:2" ht="15">
      <c r="A19" s="11" t="s">
        <v>14</v>
      </c>
      <c r="B19" s="12">
        <f>SUM(B11:B18)</f>
        <v>277346.85000000003</v>
      </c>
    </row>
    <row r="20" spans="1:2" ht="15">
      <c r="A20" s="13" t="s">
        <v>15</v>
      </c>
      <c r="B20" s="31">
        <v>8735</v>
      </c>
    </row>
    <row r="21" spans="1:2">
      <c r="A21" s="15" t="s">
        <v>16</v>
      </c>
      <c r="B21" s="32">
        <v>31.751041785918716</v>
      </c>
    </row>
    <row r="22" spans="1:2" ht="15">
      <c r="A22" s="17" t="s">
        <v>17</v>
      </c>
      <c r="B22" s="33">
        <v>4300</v>
      </c>
    </row>
    <row r="23" spans="1:2">
      <c r="A23" s="15" t="s">
        <v>18</v>
      </c>
      <c r="B23" s="34">
        <v>4266</v>
      </c>
    </row>
    <row r="24" spans="1:2" ht="15">
      <c r="A24" s="8" t="s">
        <v>19</v>
      </c>
    </row>
    <row r="25" spans="1:2">
      <c r="A25" t="s">
        <v>34</v>
      </c>
    </row>
    <row r="26" spans="1:2" ht="15">
      <c r="A26" s="1"/>
    </row>
    <row r="29" spans="1:2" ht="15">
      <c r="A29" s="5" t="s">
        <v>21</v>
      </c>
      <c r="B29" s="7"/>
    </row>
    <row r="30" spans="1:2">
      <c r="A30" s="6" t="s">
        <v>22</v>
      </c>
    </row>
    <row r="31" spans="1:2">
      <c r="A31" s="6" t="s">
        <v>23</v>
      </c>
    </row>
    <row r="32" spans="1:2">
      <c r="A32" s="6" t="s">
        <v>24</v>
      </c>
    </row>
    <row r="33" spans="1:1">
      <c r="A33" t="s">
        <v>35</v>
      </c>
    </row>
  </sheetData>
  <sheetProtection algorithmName="SHA-512" hashValue="L9veLivOVH4IG1ANPB0L3syl0dcRka1KEe9UIXdhHZ2IfRmzLj140XMgh1mDIGOsjd1LEemHVE5aDov+vvwHkQ==" saltValue="HznmXv1vCPyQgyEeDKv93w==" spinCount="100000" sheet="1" objects="1" scenarios="1"/>
  <mergeCells count="4">
    <mergeCell ref="A2:B4"/>
    <mergeCell ref="A5:B5"/>
    <mergeCell ref="A6:B6"/>
    <mergeCell ref="A8:B8"/>
  </mergeCells>
  <printOptions horizontalCentered="1"/>
  <pageMargins left="0.25" right="0.25" top="0.75" bottom="0.75" header="0.3" footer="0.3"/>
  <pageSetup paperSize="9" scale="75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topLeftCell="A2" workbookViewId="0">
      <selection activeCell="A34" sqref="A34"/>
    </sheetView>
  </sheetViews>
  <sheetFormatPr defaultRowHeight="14.25"/>
  <cols>
    <col min="1" max="1" width="41.625" customWidth="1"/>
    <col min="2" max="2" width="20" customWidth="1"/>
  </cols>
  <sheetData>
    <row r="1" spans="1:7" ht="63.75" customHeight="1"/>
    <row r="2" spans="1:7" ht="18">
      <c r="A2" s="35" t="s">
        <v>0</v>
      </c>
      <c r="B2" s="35"/>
      <c r="C2" s="2"/>
      <c r="D2" s="2"/>
      <c r="E2" s="2"/>
      <c r="F2" s="2"/>
      <c r="G2" s="2"/>
    </row>
    <row r="3" spans="1:7">
      <c r="A3" s="35"/>
      <c r="B3" s="35"/>
    </row>
    <row r="4" spans="1:7">
      <c r="A4" s="35"/>
      <c r="B4" s="35"/>
    </row>
    <row r="5" spans="1:7" ht="18" customHeight="1">
      <c r="A5" s="35" t="s">
        <v>1</v>
      </c>
      <c r="B5" s="35"/>
      <c r="C5" s="4"/>
      <c r="D5" s="4"/>
      <c r="E5" s="4"/>
      <c r="F5" s="4"/>
      <c r="G5" s="4"/>
    </row>
    <row r="6" spans="1:7" ht="18">
      <c r="A6" s="35" t="s">
        <v>2</v>
      </c>
      <c r="B6" s="35"/>
    </row>
    <row r="7" spans="1:7" ht="18">
      <c r="A7" s="3"/>
      <c r="B7" s="3"/>
    </row>
    <row r="8" spans="1:7">
      <c r="A8" s="36" t="s">
        <v>3</v>
      </c>
      <c r="B8" s="36"/>
    </row>
    <row r="10" spans="1:7" ht="15">
      <c r="A10" s="19" t="s">
        <v>4</v>
      </c>
      <c r="B10" s="20" t="s">
        <v>5</v>
      </c>
    </row>
    <row r="11" spans="1:7" ht="15">
      <c r="A11" s="9" t="s">
        <v>6</v>
      </c>
      <c r="B11" s="30">
        <v>34266.17</v>
      </c>
    </row>
    <row r="12" spans="1:7" ht="15">
      <c r="A12" s="9" t="s">
        <v>7</v>
      </c>
      <c r="B12" s="30">
        <v>2</v>
      </c>
    </row>
    <row r="13" spans="1:7" ht="15">
      <c r="A13" s="9" t="s">
        <v>8</v>
      </c>
      <c r="B13" s="30">
        <v>173638.46</v>
      </c>
    </row>
    <row r="14" spans="1:7" ht="15">
      <c r="A14" s="9" t="s">
        <v>9</v>
      </c>
      <c r="B14" s="30">
        <v>24.05</v>
      </c>
    </row>
    <row r="15" spans="1:7" ht="15">
      <c r="A15" s="9" t="s">
        <v>10</v>
      </c>
      <c r="B15" s="30">
        <v>114539.53</v>
      </c>
    </row>
    <row r="16" spans="1:7" ht="15">
      <c r="A16" s="9" t="s">
        <v>11</v>
      </c>
      <c r="B16" s="30">
        <v>1.5</v>
      </c>
    </row>
    <row r="17" spans="1:2" ht="15">
      <c r="A17" s="9" t="s">
        <v>12</v>
      </c>
      <c r="B17" s="30">
        <v>5.4</v>
      </c>
    </row>
    <row r="18" spans="1:2" ht="15">
      <c r="A18" s="9" t="s">
        <v>13</v>
      </c>
      <c r="B18" s="30">
        <v>8</v>
      </c>
    </row>
    <row r="19" spans="1:2" ht="15">
      <c r="A19" s="11" t="s">
        <v>14</v>
      </c>
      <c r="B19" s="12">
        <f>SUM(B11:B18)</f>
        <v>322485.11</v>
      </c>
    </row>
    <row r="20" spans="1:2" ht="15">
      <c r="A20" s="13" t="s">
        <v>15</v>
      </c>
      <c r="B20" s="31">
        <v>9184</v>
      </c>
    </row>
    <row r="21" spans="1:2">
      <c r="A21" s="15" t="s">
        <v>16</v>
      </c>
      <c r="B21" s="32">
        <v>35.113742378048777</v>
      </c>
    </row>
    <row r="22" spans="1:2" ht="15">
      <c r="A22" s="17" t="s">
        <v>17</v>
      </c>
      <c r="B22" s="33">
        <v>4514</v>
      </c>
    </row>
    <row r="23" spans="1:2">
      <c r="A23" s="15" t="s">
        <v>18</v>
      </c>
      <c r="B23" s="34">
        <v>4416</v>
      </c>
    </row>
    <row r="24" spans="1:2" ht="15">
      <c r="A24" s="8" t="s">
        <v>19</v>
      </c>
    </row>
    <row r="25" spans="1:2">
      <c r="A25" t="s">
        <v>36</v>
      </c>
    </row>
    <row r="26" spans="1:2" ht="15">
      <c r="A26" s="1"/>
    </row>
    <row r="29" spans="1:2" ht="15">
      <c r="A29" s="5" t="s">
        <v>21</v>
      </c>
      <c r="B29" s="7"/>
    </row>
    <row r="30" spans="1:2">
      <c r="A30" s="6" t="s">
        <v>22</v>
      </c>
    </row>
    <row r="31" spans="1:2">
      <c r="A31" s="6" t="s">
        <v>23</v>
      </c>
    </row>
    <row r="32" spans="1:2">
      <c r="A32" s="6" t="s">
        <v>24</v>
      </c>
    </row>
    <row r="33" spans="1:1">
      <c r="A33" t="s">
        <v>37</v>
      </c>
    </row>
  </sheetData>
  <sheetProtection algorithmName="SHA-512" hashValue="L9veLivOVH4IG1ANPB0L3syl0dcRka1KEe9UIXdhHZ2IfRmzLj140XMgh1mDIGOsjd1LEemHVE5aDov+vvwHkQ==" saltValue="HznmXv1vCPyQgyEeDKv93w==" spinCount="100000" sheet="1" objects="1" scenarios="1"/>
  <mergeCells count="4">
    <mergeCell ref="A2:B4"/>
    <mergeCell ref="A5:B5"/>
    <mergeCell ref="A6:B6"/>
    <mergeCell ref="A8:B8"/>
  </mergeCells>
  <printOptions horizontalCentered="1"/>
  <pageMargins left="0.25" right="0.25" top="0.75" bottom="0.75" header="0.3" footer="0.3"/>
  <pageSetup paperSize="9" scale="75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jul 2025</vt:lpstr>
      <vt:lpstr>ago 2025</vt:lpstr>
      <vt:lpstr>set 2025</vt:lpstr>
      <vt:lpstr>out 2025</vt:lpstr>
      <vt:lpstr>nov 2025</vt:lpstr>
      <vt:lpstr>dez 2025</vt:lpstr>
      <vt:lpstr>Jan 2026</vt:lpstr>
      <vt:lpstr>Fev 2026</vt:lpstr>
      <vt:lpstr>Mar 2026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Tiago Antonio Fick</dc:creator>
  <cp:keywords/>
  <dc:description/>
  <cp:lastModifiedBy>Tiago Antonio Fick</cp:lastModifiedBy>
  <cp:revision/>
  <dcterms:created xsi:type="dcterms:W3CDTF">2025-07-10T12:52:03Z</dcterms:created>
  <dcterms:modified xsi:type="dcterms:W3CDTF">2026-04-14T18:29:29Z</dcterms:modified>
  <cp:category/>
  <cp:contentStatus/>
</cp:coreProperties>
</file>